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w5\3.2 Bondscompetitie\2024-2025\Landelijke Jeugdcompetitie\Informatie voorafgaande aan het seizoen\"/>
    </mc:Choice>
  </mc:AlternateContent>
  <xr:revisionPtr revIDLastSave="0" documentId="13_ncr:1_{D4B7D77A-2E20-4962-B186-32C9B801B9EF}" xr6:coauthVersionLast="47" xr6:coauthVersionMax="47" xr10:uidLastSave="{00000000-0000-0000-0000-000000000000}"/>
  <bookViews>
    <workbookView xWindow="-110" yWindow="-110" windowWidth="19420" windowHeight="10420" xr2:uid="{5F883A46-616A-434E-98DC-5A83C218A997}"/>
  </bookViews>
  <sheets>
    <sheet name="leeftijd_categorie_vertaling" sheetId="1" r:id="rId1"/>
    <sheet name="teamopstellingcontrole stur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/>
  <c r="G27" i="1" a="1"/>
  <c r="G27" i="1" s="1"/>
  <c r="G28" i="1" a="1"/>
  <c r="G28" i="1" s="1"/>
  <c r="G29" i="1" a="1"/>
  <c r="G29" i="1" s="1"/>
  <c r="G30" i="1" a="1"/>
  <c r="G30" i="1" s="1"/>
  <c r="G31" i="1" a="1"/>
  <c r="G31" i="1" s="1"/>
  <c r="G32" i="1" a="1"/>
  <c r="G32" i="1"/>
  <c r="G33" i="1" a="1"/>
  <c r="G33" i="1" s="1"/>
  <c r="G34" i="1" a="1"/>
  <c r="G34" i="1" s="1"/>
  <c r="G35" i="1" a="1"/>
  <c r="G35" i="1" s="1"/>
  <c r="G36" i="1" a="1"/>
  <c r="G36" i="1" s="1"/>
  <c r="G37" i="1" a="1"/>
  <c r="G37" i="1" s="1"/>
  <c r="G38" i="1" a="1"/>
  <c r="G38" i="1"/>
  <c r="G39" i="1" a="1"/>
  <c r="G39" i="1" s="1"/>
  <c r="G40" i="1" a="1"/>
  <c r="G40" i="1" s="1"/>
  <c r="G41" i="1" a="1"/>
  <c r="G41" i="1" s="1"/>
  <c r="G42" i="1" a="1"/>
  <c r="G42" i="1" s="1"/>
  <c r="G43" i="1" a="1"/>
  <c r="G43" i="1" s="1"/>
  <c r="G44" i="1" a="1"/>
  <c r="G44" i="1"/>
  <c r="G45" i="1" a="1"/>
  <c r="G45" i="1" s="1"/>
  <c r="G46" i="1" a="1"/>
  <c r="G46" i="1" s="1"/>
  <c r="G47" i="1" a="1"/>
  <c r="G47" i="1" s="1"/>
  <c r="G48" i="1" a="1"/>
  <c r="G48" i="1" s="1"/>
  <c r="G49" i="1" a="1"/>
  <c r="G49" i="1" s="1"/>
  <c r="G50" i="1" a="1"/>
  <c r="G50" i="1"/>
  <c r="G51" i="1" a="1"/>
  <c r="G51" i="1" s="1"/>
  <c r="G52" i="1" a="1"/>
  <c r="G52" i="1" s="1"/>
  <c r="G53" i="1" a="1"/>
  <c r="G53" i="1" s="1"/>
  <c r="G54" i="1" a="1"/>
  <c r="G54" i="1" s="1"/>
  <c r="G55" i="1" a="1"/>
  <c r="G55" i="1" s="1"/>
  <c r="G56" i="1" a="1"/>
  <c r="G56" i="1"/>
  <c r="G57" i="1" a="1"/>
  <c r="G57" i="1" s="1"/>
  <c r="G58" i="1" a="1"/>
  <c r="G58" i="1" s="1"/>
  <c r="G59" i="1" a="1"/>
  <c r="G59" i="1" s="1"/>
  <c r="G60" i="1" a="1"/>
  <c r="G60" i="1" s="1"/>
  <c r="G61" i="1" a="1"/>
  <c r="G61" i="1" s="1"/>
  <c r="G62" i="1" a="1"/>
  <c r="G62" i="1"/>
  <c r="G63" i="1" a="1"/>
  <c r="G63" i="1" s="1"/>
  <c r="G64" i="1" a="1"/>
  <c r="G64" i="1" s="1"/>
  <c r="G65" i="1" a="1"/>
  <c r="G65" i="1" s="1"/>
  <c r="G66" i="1" a="1"/>
  <c r="G66" i="1" s="1"/>
  <c r="G67" i="1" a="1"/>
  <c r="G67" i="1" s="1"/>
  <c r="G68" i="1" a="1"/>
  <c r="G68" i="1"/>
  <c r="G69" i="1" a="1"/>
  <c r="G69" i="1" s="1"/>
  <c r="G70" i="1" a="1"/>
  <c r="G70" i="1" s="1"/>
  <c r="G71" i="1" a="1"/>
  <c r="G71" i="1" s="1"/>
  <c r="G72" i="1" a="1"/>
  <c r="G72" i="1" s="1"/>
  <c r="G73" i="1" a="1"/>
  <c r="G73" i="1" s="1"/>
  <c r="G74" i="1" a="1"/>
  <c r="G74" i="1"/>
  <c r="G75" i="1" a="1"/>
  <c r="G75" i="1" s="1"/>
  <c r="G76" i="1" a="1"/>
  <c r="G76" i="1" s="1"/>
  <c r="G77" i="1" a="1"/>
  <c r="G77" i="1" s="1"/>
  <c r="G78" i="1" a="1"/>
  <c r="G78" i="1" s="1"/>
  <c r="G79" i="1" a="1"/>
  <c r="G79" i="1" s="1"/>
  <c r="G80" i="1" a="1"/>
  <c r="G80" i="1"/>
  <c r="G81" i="1" a="1"/>
  <c r="G81" i="1" s="1"/>
  <c r="G82" i="1" a="1"/>
  <c r="G82" i="1" s="1"/>
  <c r="G83" i="1" a="1"/>
  <c r="G83" i="1" s="1"/>
  <c r="G84" i="1" a="1"/>
  <c r="G84" i="1" s="1"/>
  <c r="G85" i="1" a="1"/>
  <c r="G85" i="1" s="1"/>
  <c r="G86" i="1" a="1"/>
  <c r="G86" i="1"/>
  <c r="G87" i="1" a="1"/>
  <c r="G87" i="1" s="1"/>
  <c r="G88" i="1" a="1"/>
  <c r="G88" i="1" s="1"/>
  <c r="G89" i="1" a="1"/>
  <c r="G89" i="1" s="1"/>
  <c r="G90" i="1" a="1"/>
  <c r="G90" i="1" s="1"/>
  <c r="G91" i="1" a="1"/>
  <c r="G91" i="1" s="1"/>
  <c r="G92" i="1" a="1"/>
  <c r="G92" i="1"/>
  <c r="G93" i="1" a="1"/>
  <c r="G93" i="1" s="1"/>
  <c r="G94" i="1" a="1"/>
  <c r="G94" i="1" s="1"/>
  <c r="G95" i="1" a="1"/>
  <c r="G95" i="1" s="1"/>
  <c r="G96" i="1" a="1"/>
  <c r="G96" i="1" s="1"/>
  <c r="G97" i="1" a="1"/>
  <c r="G97" i="1" s="1"/>
  <c r="G98" i="1" a="1"/>
  <c r="G98" i="1"/>
  <c r="G99" i="1" a="1"/>
  <c r="G99" i="1" s="1"/>
  <c r="G100" i="1" a="1"/>
  <c r="G100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/>
  <c r="F45" i="1" a="1"/>
  <c r="F45" i="1" s="1"/>
  <c r="F46" i="1" a="1"/>
  <c r="F46" i="1" s="1"/>
  <c r="F47" i="1" a="1"/>
  <c r="F47" i="1" s="1"/>
  <c r="F48" i="1" a="1"/>
  <c r="F48" i="1" s="1"/>
  <c r="F49" i="1" a="1"/>
  <c r="F49" i="1" s="1"/>
  <c r="F50" i="1" a="1"/>
  <c r="F50" i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/>
  <c r="F57" i="1" a="1"/>
  <c r="F57" i="1" s="1"/>
  <c r="F58" i="1" a="1"/>
  <c r="F58" i="1" s="1"/>
  <c r="F59" i="1" a="1"/>
  <c r="F59" i="1" s="1"/>
  <c r="F60" i="1" a="1"/>
  <c r="F60" i="1" s="1"/>
  <c r="F61" i="1" a="1"/>
  <c r="F61" i="1" s="1"/>
  <c r="F62" i="1" a="1"/>
  <c r="F62" i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/>
  <c r="F69" i="1" a="1"/>
  <c r="F69" i="1" s="1"/>
  <c r="F70" i="1" a="1"/>
  <c r="F70" i="1" s="1"/>
  <c r="F71" i="1" a="1"/>
  <c r="F71" i="1" s="1"/>
  <c r="F72" i="1" a="1"/>
  <c r="F72" i="1" s="1"/>
  <c r="F73" i="1" a="1"/>
  <c r="F73" i="1" s="1"/>
  <c r="F74" i="1" a="1"/>
  <c r="F74" i="1"/>
  <c r="F75" i="1" a="1"/>
  <c r="F75" i="1" s="1"/>
  <c r="F76" i="1" a="1"/>
  <c r="F76" i="1" s="1"/>
  <c r="F77" i="1" a="1"/>
  <c r="F77" i="1" s="1"/>
  <c r="F78" i="1" a="1"/>
  <c r="F78" i="1" s="1"/>
  <c r="F79" i="1" a="1"/>
  <c r="F79" i="1" s="1"/>
  <c r="F80" i="1" a="1"/>
  <c r="F80" i="1"/>
  <c r="F81" i="1" a="1"/>
  <c r="F81" i="1" s="1"/>
  <c r="F82" i="1" a="1"/>
  <c r="F82" i="1" s="1"/>
  <c r="F83" i="1" a="1"/>
  <c r="F83" i="1" s="1"/>
  <c r="F84" i="1" a="1"/>
  <c r="F84" i="1" s="1"/>
  <c r="F85" i="1" a="1"/>
  <c r="F85" i="1" s="1"/>
  <c r="F86" i="1" a="1"/>
  <c r="F86" i="1"/>
  <c r="F87" i="1" a="1"/>
  <c r="F87" i="1" s="1"/>
  <c r="F88" i="1" a="1"/>
  <c r="F88" i="1" s="1"/>
  <c r="F89" i="1" a="1"/>
  <c r="F89" i="1" s="1"/>
  <c r="F90" i="1" a="1"/>
  <c r="F90" i="1" s="1"/>
  <c r="F91" i="1" a="1"/>
  <c r="F91" i="1" s="1"/>
  <c r="F92" i="1" a="1"/>
  <c r="F92" i="1"/>
  <c r="F93" i="1" a="1"/>
  <c r="F93" i="1" s="1"/>
  <c r="F94" i="1" a="1"/>
  <c r="F94" i="1" s="1"/>
  <c r="F95" i="1" a="1"/>
  <c r="F95" i="1" s="1"/>
  <c r="F96" i="1" a="1"/>
  <c r="F96" i="1" s="1"/>
  <c r="F97" i="1" a="1"/>
  <c r="F97" i="1" s="1"/>
  <c r="F98" i="1" a="1"/>
  <c r="F98" i="1"/>
  <c r="F99" i="1" a="1"/>
  <c r="F99" i="1" s="1"/>
  <c r="F100" i="1" a="1"/>
  <c r="F100" i="1" s="1"/>
  <c r="D7" i="1" a="1"/>
  <c r="D7" i="1" s="1"/>
  <c r="E7" i="1" a="1"/>
  <c r="E7" i="1" s="1"/>
  <c r="G7" i="1" s="1" a="1"/>
  <c r="G7" i="1" s="1"/>
  <c r="D8" i="1" a="1"/>
  <c r="D8" i="1" s="1"/>
  <c r="E8" i="1" a="1"/>
  <c r="E8" i="1" s="1"/>
  <c r="D9" i="1" a="1"/>
  <c r="D9" i="1" s="1"/>
  <c r="E9" i="1" a="1"/>
  <c r="E9" i="1"/>
  <c r="D10" i="1" a="1"/>
  <c r="D10" i="1" s="1"/>
  <c r="E10" i="1" a="1"/>
  <c r="E10" i="1" s="1"/>
  <c r="D11" i="1" a="1"/>
  <c r="D11" i="1" s="1"/>
  <c r="E11" i="1" a="1"/>
  <c r="E11" i="1"/>
  <c r="D12" i="1" a="1"/>
  <c r="D12" i="1" s="1"/>
  <c r="E12" i="1" a="1"/>
  <c r="E12" i="1"/>
  <c r="D13" i="1" a="1"/>
  <c r="D13" i="1" s="1"/>
  <c r="E13" i="1" a="1"/>
  <c r="E13" i="1" s="1"/>
  <c r="D14" i="1" a="1"/>
  <c r="D14" i="1" s="1"/>
  <c r="E14" i="1" a="1"/>
  <c r="E14" i="1"/>
  <c r="D15" i="1" a="1"/>
  <c r="D15" i="1" s="1"/>
  <c r="E15" i="1" a="1"/>
  <c r="E15" i="1"/>
  <c r="D16" i="1" a="1"/>
  <c r="D16" i="1" s="1"/>
  <c r="E16" i="1" a="1"/>
  <c r="E16" i="1" s="1"/>
  <c r="D17" i="1" a="1"/>
  <c r="D17" i="1" s="1"/>
  <c r="E17" i="1" a="1"/>
  <c r="E17" i="1"/>
  <c r="D18" i="1" a="1"/>
  <c r="D18" i="1" s="1"/>
  <c r="E18" i="1" a="1"/>
  <c r="E18" i="1"/>
  <c r="D19" i="1" a="1"/>
  <c r="D19" i="1" s="1"/>
  <c r="E19" i="1" a="1"/>
  <c r="E19" i="1" s="1"/>
  <c r="D20" i="1" a="1"/>
  <c r="D20" i="1" s="1"/>
  <c r="E20" i="1" a="1"/>
  <c r="E20" i="1"/>
  <c r="D21" i="1" a="1"/>
  <c r="D21" i="1" s="1"/>
  <c r="E21" i="1" a="1"/>
  <c r="E21" i="1"/>
  <c r="D22" i="1" a="1"/>
  <c r="D22" i="1" s="1"/>
  <c r="E22" i="1" a="1"/>
  <c r="E22" i="1" s="1"/>
  <c r="D23" i="1" a="1"/>
  <c r="D23" i="1" s="1"/>
  <c r="E23" i="1" a="1"/>
  <c r="E23" i="1"/>
  <c r="D24" i="1" a="1"/>
  <c r="D24" i="1" s="1"/>
  <c r="E24" i="1" a="1"/>
  <c r="E24" i="1"/>
  <c r="D25" i="1" a="1"/>
  <c r="D25" i="1" s="1"/>
  <c r="E25" i="1" a="1"/>
  <c r="E25" i="1" s="1"/>
  <c r="D26" i="1" a="1"/>
  <c r="D26" i="1" s="1"/>
  <c r="E26" i="1" a="1"/>
  <c r="E26" i="1"/>
  <c r="D27" i="1" a="1"/>
  <c r="D27" i="1" s="1"/>
  <c r="E27" i="1" a="1"/>
  <c r="E27" i="1"/>
  <c r="D28" i="1" a="1"/>
  <c r="D28" i="1" s="1"/>
  <c r="E28" i="1" a="1"/>
  <c r="E28" i="1" s="1"/>
  <c r="D29" i="1" a="1"/>
  <c r="D29" i="1" s="1"/>
  <c r="E29" i="1" a="1"/>
  <c r="E29" i="1"/>
  <c r="D30" i="1" a="1"/>
  <c r="D30" i="1" s="1"/>
  <c r="E30" i="1" a="1"/>
  <c r="E30" i="1"/>
  <c r="D31" i="1" a="1"/>
  <c r="D31" i="1" s="1"/>
  <c r="E31" i="1" a="1"/>
  <c r="E31" i="1" s="1"/>
  <c r="D32" i="1" a="1"/>
  <c r="D32" i="1" s="1"/>
  <c r="E32" i="1" a="1"/>
  <c r="E32" i="1"/>
  <c r="D33" i="1" a="1"/>
  <c r="D33" i="1" s="1"/>
  <c r="E33" i="1" a="1"/>
  <c r="E33" i="1"/>
  <c r="D34" i="1" a="1"/>
  <c r="D34" i="1" s="1"/>
  <c r="E34" i="1" a="1"/>
  <c r="E34" i="1" s="1"/>
  <c r="D35" i="1" a="1"/>
  <c r="D35" i="1" s="1"/>
  <c r="E35" i="1" a="1"/>
  <c r="E35" i="1"/>
  <c r="D36" i="1" a="1"/>
  <c r="D36" i="1" s="1"/>
  <c r="E36" i="1" a="1"/>
  <c r="E36" i="1"/>
  <c r="D37" i="1" a="1"/>
  <c r="D37" i="1" s="1"/>
  <c r="E37" i="1" a="1"/>
  <c r="E37" i="1" s="1"/>
  <c r="D38" i="1" a="1"/>
  <c r="D38" i="1" s="1"/>
  <c r="E38" i="1" a="1"/>
  <c r="E38" i="1"/>
  <c r="D39" i="1" a="1"/>
  <c r="D39" i="1" s="1"/>
  <c r="E39" i="1" a="1"/>
  <c r="E39" i="1"/>
  <c r="D40" i="1" a="1"/>
  <c r="D40" i="1" s="1"/>
  <c r="E40" i="1" a="1"/>
  <c r="E40" i="1" s="1"/>
  <c r="D41" i="1" a="1"/>
  <c r="D41" i="1" s="1"/>
  <c r="E41" i="1" a="1"/>
  <c r="E41" i="1"/>
  <c r="D42" i="1" a="1"/>
  <c r="D42" i="1" s="1"/>
  <c r="E42" i="1" a="1"/>
  <c r="E42" i="1"/>
  <c r="D43" i="1" a="1"/>
  <c r="D43" i="1" s="1"/>
  <c r="E43" i="1" a="1"/>
  <c r="E43" i="1" s="1"/>
  <c r="D44" i="1" a="1"/>
  <c r="D44" i="1" s="1"/>
  <c r="E44" i="1" a="1"/>
  <c r="E44" i="1"/>
  <c r="D45" i="1" a="1"/>
  <c r="D45" i="1" s="1"/>
  <c r="E45" i="1" a="1"/>
  <c r="E45" i="1"/>
  <c r="D46" i="1" a="1"/>
  <c r="D46" i="1" s="1"/>
  <c r="E46" i="1" a="1"/>
  <c r="E46" i="1" s="1"/>
  <c r="D47" i="1" a="1"/>
  <c r="D47" i="1" s="1"/>
  <c r="E47" i="1" a="1"/>
  <c r="E47" i="1"/>
  <c r="D48" i="1" a="1"/>
  <c r="D48" i="1" s="1"/>
  <c r="E48" i="1" a="1"/>
  <c r="E48" i="1"/>
  <c r="D49" i="1" a="1"/>
  <c r="D49" i="1" s="1"/>
  <c r="E49" i="1" a="1"/>
  <c r="E49" i="1" s="1"/>
  <c r="D50" i="1" a="1"/>
  <c r="D50" i="1" s="1"/>
  <c r="E50" i="1" a="1"/>
  <c r="E50" i="1"/>
  <c r="D51" i="1" a="1"/>
  <c r="D51" i="1" s="1"/>
  <c r="E51" i="1" a="1"/>
  <c r="E51" i="1"/>
  <c r="D52" i="1" a="1"/>
  <c r="D52" i="1" s="1"/>
  <c r="E52" i="1" a="1"/>
  <c r="E52" i="1" s="1"/>
  <c r="D53" i="1" a="1"/>
  <c r="D53" i="1" s="1"/>
  <c r="E53" i="1" a="1"/>
  <c r="E53" i="1"/>
  <c r="D54" i="1" a="1"/>
  <c r="D54" i="1" s="1"/>
  <c r="E54" i="1" a="1"/>
  <c r="E54" i="1"/>
  <c r="D55" i="1" a="1"/>
  <c r="D55" i="1" s="1"/>
  <c r="E55" i="1" a="1"/>
  <c r="E55" i="1" s="1"/>
  <c r="D56" i="1" a="1"/>
  <c r="D56" i="1" s="1"/>
  <c r="E56" i="1" a="1"/>
  <c r="E56" i="1"/>
  <c r="D57" i="1" a="1"/>
  <c r="D57" i="1" s="1"/>
  <c r="E57" i="1" a="1"/>
  <c r="E57" i="1"/>
  <c r="D58" i="1" a="1"/>
  <c r="D58" i="1" s="1"/>
  <c r="E58" i="1" a="1"/>
  <c r="E58" i="1" s="1"/>
  <c r="D59" i="1" a="1"/>
  <c r="D59" i="1" s="1"/>
  <c r="E59" i="1" a="1"/>
  <c r="E59" i="1"/>
  <c r="D60" i="1" a="1"/>
  <c r="D60" i="1" s="1"/>
  <c r="E60" i="1" a="1"/>
  <c r="E60" i="1"/>
  <c r="D61" i="1" a="1"/>
  <c r="D61" i="1" s="1"/>
  <c r="E61" i="1" a="1"/>
  <c r="E61" i="1" s="1"/>
  <c r="D62" i="1" a="1"/>
  <c r="D62" i="1" s="1"/>
  <c r="E62" i="1" a="1"/>
  <c r="E62" i="1"/>
  <c r="D63" i="1" a="1"/>
  <c r="D63" i="1" s="1"/>
  <c r="E63" i="1" a="1"/>
  <c r="E63" i="1"/>
  <c r="D64" i="1" a="1"/>
  <c r="D64" i="1" s="1"/>
  <c r="E64" i="1" a="1"/>
  <c r="E64" i="1" s="1"/>
  <c r="D65" i="1" a="1"/>
  <c r="D65" i="1" s="1"/>
  <c r="E65" i="1" a="1"/>
  <c r="E65" i="1"/>
  <c r="D66" i="1" a="1"/>
  <c r="D66" i="1" s="1"/>
  <c r="E66" i="1" a="1"/>
  <c r="E66" i="1"/>
  <c r="D67" i="1" a="1"/>
  <c r="D67" i="1" s="1"/>
  <c r="E67" i="1" a="1"/>
  <c r="E67" i="1" s="1"/>
  <c r="D68" i="1" a="1"/>
  <c r="D68" i="1" s="1"/>
  <c r="E68" i="1" a="1"/>
  <c r="E68" i="1"/>
  <c r="D69" i="1" a="1"/>
  <c r="D69" i="1" s="1"/>
  <c r="E69" i="1" a="1"/>
  <c r="E69" i="1"/>
  <c r="D70" i="1" a="1"/>
  <c r="D70" i="1" s="1"/>
  <c r="E70" i="1" a="1"/>
  <c r="E70" i="1" s="1"/>
  <c r="D71" i="1" a="1"/>
  <c r="D71" i="1" s="1"/>
  <c r="E71" i="1" a="1"/>
  <c r="E71" i="1"/>
  <c r="D72" i="1" a="1"/>
  <c r="D72" i="1" s="1"/>
  <c r="E72" i="1" a="1"/>
  <c r="E72" i="1"/>
  <c r="D73" i="1" a="1"/>
  <c r="D73" i="1" s="1"/>
  <c r="E73" i="1" a="1"/>
  <c r="E73" i="1" s="1"/>
  <c r="D74" i="1" a="1"/>
  <c r="D74" i="1" s="1"/>
  <c r="E74" i="1" a="1"/>
  <c r="E74" i="1"/>
  <c r="D75" i="1" a="1"/>
  <c r="D75" i="1" s="1"/>
  <c r="E75" i="1" a="1"/>
  <c r="E75" i="1"/>
  <c r="D76" i="1" a="1"/>
  <c r="D76" i="1" s="1"/>
  <c r="E76" i="1" a="1"/>
  <c r="E76" i="1" s="1"/>
  <c r="D77" i="1" a="1"/>
  <c r="D77" i="1" s="1"/>
  <c r="E77" i="1" a="1"/>
  <c r="E77" i="1"/>
  <c r="D78" i="1" a="1"/>
  <c r="D78" i="1" s="1"/>
  <c r="E78" i="1" a="1"/>
  <c r="E78" i="1"/>
  <c r="D79" i="1" a="1"/>
  <c r="D79" i="1" s="1"/>
  <c r="E79" i="1" a="1"/>
  <c r="E79" i="1" s="1"/>
  <c r="D80" i="1" a="1"/>
  <c r="D80" i="1" s="1"/>
  <c r="E80" i="1" a="1"/>
  <c r="E80" i="1"/>
  <c r="D81" i="1" a="1"/>
  <c r="D81" i="1" s="1"/>
  <c r="E81" i="1" a="1"/>
  <c r="E81" i="1"/>
  <c r="D82" i="1" a="1"/>
  <c r="D82" i="1" s="1"/>
  <c r="E82" i="1" a="1"/>
  <c r="E82" i="1" s="1"/>
  <c r="D83" i="1" a="1"/>
  <c r="D83" i="1" s="1"/>
  <c r="E83" i="1" a="1"/>
  <c r="E83" i="1"/>
  <c r="D84" i="1" a="1"/>
  <c r="D84" i="1" s="1"/>
  <c r="E84" i="1" a="1"/>
  <c r="E84" i="1"/>
  <c r="D85" i="1" a="1"/>
  <c r="D85" i="1" s="1"/>
  <c r="E85" i="1" a="1"/>
  <c r="E85" i="1" s="1"/>
  <c r="D86" i="1" a="1"/>
  <c r="D86" i="1" s="1"/>
  <c r="E86" i="1" a="1"/>
  <c r="E86" i="1"/>
  <c r="D87" i="1" a="1"/>
  <c r="D87" i="1" s="1"/>
  <c r="E87" i="1" a="1"/>
  <c r="E87" i="1"/>
  <c r="D88" i="1" a="1"/>
  <c r="D88" i="1" s="1"/>
  <c r="E88" i="1" a="1"/>
  <c r="E88" i="1" s="1"/>
  <c r="D89" i="1" a="1"/>
  <c r="D89" i="1" s="1"/>
  <c r="E89" i="1" a="1"/>
  <c r="E89" i="1"/>
  <c r="D90" i="1" a="1"/>
  <c r="D90" i="1" s="1"/>
  <c r="E90" i="1" a="1"/>
  <c r="E90" i="1"/>
  <c r="D91" i="1" a="1"/>
  <c r="D91" i="1" s="1"/>
  <c r="E91" i="1" a="1"/>
  <c r="E91" i="1" s="1"/>
  <c r="D92" i="1" a="1"/>
  <c r="D92" i="1" s="1"/>
  <c r="E92" i="1" a="1"/>
  <c r="E92" i="1"/>
  <c r="D93" i="1" a="1"/>
  <c r="D93" i="1" s="1"/>
  <c r="E93" i="1" a="1"/>
  <c r="E93" i="1"/>
  <c r="D94" i="1" a="1"/>
  <c r="D94" i="1" s="1"/>
  <c r="E94" i="1" a="1"/>
  <c r="E94" i="1" s="1"/>
  <c r="D95" i="1" a="1"/>
  <c r="D95" i="1" s="1"/>
  <c r="E95" i="1" a="1"/>
  <c r="E95" i="1"/>
  <c r="D96" i="1" a="1"/>
  <c r="D96" i="1" s="1"/>
  <c r="E96" i="1" a="1"/>
  <c r="E96" i="1"/>
  <c r="D97" i="1" a="1"/>
  <c r="D97" i="1" s="1"/>
  <c r="E97" i="1" a="1"/>
  <c r="E97" i="1" s="1"/>
  <c r="D98" i="1" a="1"/>
  <c r="D98" i="1" s="1"/>
  <c r="E98" i="1" a="1"/>
  <c r="E98" i="1"/>
  <c r="D99" i="1" a="1"/>
  <c r="D99" i="1" s="1"/>
  <c r="E99" i="1" a="1"/>
  <c r="E99" i="1"/>
  <c r="D100" i="1" a="1"/>
  <c r="D100" i="1" s="1"/>
  <c r="E100" i="1" a="1"/>
  <c r="E100" i="1" s="1"/>
  <c r="E6" i="1" a="1"/>
  <c r="E6" i="1" s="1"/>
  <c r="G6" i="1" s="1" a="1"/>
  <c r="G6" i="1" s="1"/>
  <c r="D6" i="1" a="1"/>
  <c r="D6" i="1" s="1"/>
  <c r="E4" i="1" a="1"/>
  <c r="E4" i="1" s="1"/>
  <c r="G4" i="1" s="1" a="1"/>
  <c r="G4" i="1" s="1"/>
  <c r="D4" i="1" a="1"/>
  <c r="D4" i="1" s="1"/>
  <c r="E3" i="1" a="1"/>
  <c r="E3" i="1" s="1"/>
  <c r="G3" i="1" s="1" a="1"/>
  <c r="G3" i="1" s="1"/>
  <c r="D3" i="1" a="1"/>
  <c r="D3" i="1" s="1"/>
  <c r="E2" i="1" a="1"/>
  <c r="E2" i="1" s="1"/>
  <c r="G2" i="1" s="1" a="1"/>
  <c r="G2" i="1" s="1"/>
  <c r="D2" i="1" a="1"/>
  <c r="D2" i="1" s="1"/>
  <c r="E5" i="1" a="1"/>
  <c r="E5" i="1" s="1"/>
  <c r="G5" i="1" s="1" a="1"/>
  <c r="G5" i="1" s="1"/>
  <c r="D5" i="1" a="1"/>
  <c r="D5" i="1" s="1"/>
  <c r="F8" i="1" l="1" a="1"/>
  <c r="F8" i="1" s="1"/>
  <c r="G8" i="1" a="1"/>
  <c r="G8" i="1" s="1"/>
  <c r="F7" i="1" a="1"/>
  <c r="F7" i="1" s="1"/>
  <c r="F6" i="1" a="1"/>
  <c r="F6" i="1" s="1"/>
  <c r="F2" i="1" a="1"/>
  <c r="F2" i="1" s="1"/>
  <c r="F4" i="1" a="1"/>
  <c r="F4" i="1" s="1"/>
  <c r="F3" i="1" a="1"/>
  <c r="F3" i="1" s="1"/>
  <c r="F5" i="1" a="1"/>
  <c r="F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<sst xmlns="http://schemas.openxmlformats.org/spreadsheetml/2006/main" count="64" uniqueCount="18">
  <si>
    <t>M/V</t>
  </si>
  <si>
    <t>age</t>
  </si>
  <si>
    <t>Categorie</t>
  </si>
  <si>
    <t xml:space="preserve"> </t>
  </si>
  <si>
    <t>Teamnr</t>
  </si>
  <si>
    <t>Categorie:</t>
  </si>
  <si>
    <t>Naam Speler</t>
  </si>
  <si>
    <t>Geb.datum</t>
  </si>
  <si>
    <t xml:space="preserve">  </t>
  </si>
  <si>
    <t xml:space="preserve">   </t>
  </si>
  <si>
    <t xml:space="preserve">    </t>
  </si>
  <si>
    <t>Voorlopige Team Samenstelling Jeugd Seizoen 2024-2025</t>
  </si>
  <si>
    <t>competitie seizoen 2024-2025</t>
  </si>
  <si>
    <t>geb_datum (DD-MM-JJJJ)</t>
  </si>
  <si>
    <t>age_BN</t>
  </si>
  <si>
    <t>bondsnummer</t>
  </si>
  <si>
    <t>Bondsnummer</t>
  </si>
  <si>
    <t>Kan er een dispensatie verzoek worden ingediend?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</si>
</sst>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4" tint="-0.249977111117893"/>
      <name val="Verdana"/>
      <family val="2"/>
    </font>
    <font>
      <sz val="8"/>
      <color theme="1"/>
      <name val="Verdana"/>
      <family val="2"/>
    </font>
    <font>
      <b/>
      <sz val="8"/>
      <color rgb="FF0070C0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8"/>
      <color rgb="FFFF0000"/>
      <name val="Verdana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0">
    <xf numFmtId="0" fontId="0" fillId="0" borderId="0" xfId="0"/>
    <xf numFmtId="0" fontId="0" fillId="0" borderId="1" xfId="0" applyBorder="1"/>
    <xf numFmtId="0" fontId="0" fillId="0" borderId="0" xfId="0" applyProtection="1">
      <protection locked="0"/>
    </xf>
    <xf numFmtId="0" fontId="4" fillId="2" borderId="3" xfId="1" applyFont="1" applyFill="1" applyBorder="1"/>
    <xf numFmtId="0" fontId="4" fillId="2" borderId="1" xfId="1" applyFont="1" applyFill="1" applyBorder="1"/>
    <xf numFmtId="0" fontId="4" fillId="2" borderId="4" xfId="1" applyFont="1" applyFill="1" applyBorder="1"/>
    <xf numFmtId="0" fontId="4" fillId="2" borderId="5" xfId="1" applyFont="1" applyFill="1" applyBorder="1"/>
    <xf numFmtId="0" fontId="4" fillId="2" borderId="1" xfId="2" applyFont="1" applyFill="1" applyBorder="1"/>
    <xf numFmtId="0" fontId="4" fillId="2" borderId="6" xfId="3" applyFont="1" applyFill="1" applyBorder="1"/>
    <xf numFmtId="0" fontId="4" fillId="2" borderId="7" xfId="3" applyFont="1" applyFill="1" applyBorder="1"/>
    <xf numFmtId="0" fontId="4" fillId="2" borderId="1" xfId="3" applyFont="1" applyFill="1" applyBorder="1"/>
    <xf numFmtId="0" fontId="6" fillId="2" borderId="1" xfId="4" applyFont="1" applyFill="1" applyBorder="1"/>
    <xf numFmtId="0" fontId="6" fillId="2" borderId="1" xfId="5" applyFont="1" applyFill="1" applyBorder="1"/>
    <xf numFmtId="0" fontId="6" fillId="2" borderId="6" xfId="6" applyFont="1" applyFill="1" applyBorder="1"/>
    <xf numFmtId="0" fontId="6" fillId="2" borderId="7" xfId="7" applyFont="1" applyFill="1" applyBorder="1"/>
    <xf numFmtId="0" fontId="6" fillId="2" borderId="1" xfId="8" applyFont="1" applyFill="1" applyBorder="1"/>
    <xf numFmtId="0" fontId="6" fillId="2" borderId="8" xfId="4" applyFont="1" applyFill="1" applyBorder="1"/>
    <xf numFmtId="0" fontId="3" fillId="2" borderId="1" xfId="1" applyFont="1" applyFill="1" applyBorder="1"/>
    <xf numFmtId="0" fontId="6" fillId="2" borderId="1" xfId="9" applyFont="1" applyFill="1" applyBorder="1"/>
    <xf numFmtId="0" fontId="6" fillId="2" borderId="1" xfId="10" applyFont="1" applyFill="1" applyBorder="1"/>
    <xf numFmtId="0" fontId="6" fillId="2" borderId="6" xfId="11" applyFont="1" applyFill="1" applyBorder="1"/>
    <xf numFmtId="0" fontId="6" fillId="2" borderId="7" xfId="11" applyFont="1" applyFill="1" applyBorder="1"/>
    <xf numFmtId="0" fontId="6" fillId="2" borderId="1" xfId="12" applyFont="1" applyFill="1" applyBorder="1"/>
    <xf numFmtId="0" fontId="6" fillId="2" borderId="1" xfId="13" applyFont="1" applyFill="1" applyBorder="1"/>
    <xf numFmtId="0" fontId="6" fillId="2" borderId="6" xfId="14" applyFont="1" applyFill="1" applyBorder="1" applyAlignment="1">
      <alignment horizontal="left"/>
    </xf>
    <xf numFmtId="0" fontId="3" fillId="2" borderId="7" xfId="1" applyFont="1" applyFill="1" applyBorder="1"/>
    <xf numFmtId="0" fontId="6" fillId="2" borderId="1" xfId="2" applyFont="1" applyFill="1" applyBorder="1"/>
    <xf numFmtId="0" fontId="7" fillId="2" borderId="1" xfId="1" applyFont="1" applyFill="1" applyBorder="1"/>
    <xf numFmtId="0" fontId="6" fillId="2" borderId="6" xfId="14" applyFont="1" applyFill="1" applyBorder="1" applyAlignment="1">
      <alignment horizontal="right"/>
    </xf>
    <xf numFmtId="0" fontId="6" fillId="2" borderId="7" xfId="14" applyFont="1" applyFill="1" applyBorder="1"/>
    <xf numFmtId="0" fontId="6" fillId="2" borderId="1" xfId="14" applyFont="1" applyFill="1" applyBorder="1"/>
    <xf numFmtId="0" fontId="3" fillId="2" borderId="6" xfId="1" applyFont="1" applyFill="1" applyBorder="1"/>
    <xf numFmtId="0" fontId="6" fillId="2" borderId="1" xfId="15" applyFont="1" applyFill="1" applyBorder="1"/>
    <xf numFmtId="0" fontId="6" fillId="2" borderId="6" xfId="15" applyFont="1" applyFill="1" applyBorder="1" applyAlignment="1">
      <alignment horizontal="left"/>
    </xf>
    <xf numFmtId="0" fontId="6" fillId="2" borderId="6" xfId="15" applyFont="1" applyFill="1" applyBorder="1"/>
    <xf numFmtId="0" fontId="6" fillId="0" borderId="7" xfId="5" applyFont="1" applyBorder="1"/>
    <xf numFmtId="0" fontId="6" fillId="0" borderId="1" xfId="5" applyFont="1" applyBorder="1"/>
    <xf numFmtId="0" fontId="6" fillId="2" borderId="6" xfId="16" applyFont="1" applyFill="1" applyBorder="1" applyAlignment="1">
      <alignment horizontal="left"/>
    </xf>
    <xf numFmtId="0" fontId="6" fillId="2" borderId="1" xfId="16" applyFont="1" applyFill="1" applyBorder="1"/>
    <xf numFmtId="0" fontId="6" fillId="2" borderId="6" xfId="17" applyFont="1" applyFill="1" applyBorder="1"/>
    <xf numFmtId="0" fontId="6" fillId="2" borderId="7" xfId="17" applyFont="1" applyFill="1" applyBorder="1"/>
    <xf numFmtId="0" fontId="6" fillId="2" borderId="1" xfId="17" applyFont="1" applyFill="1" applyBorder="1"/>
    <xf numFmtId="0" fontId="6" fillId="2" borderId="6" xfId="8" applyFont="1" applyFill="1" applyBorder="1" applyAlignment="1">
      <alignment horizontal="right"/>
    </xf>
    <xf numFmtId="0" fontId="6" fillId="2" borderId="7" xfId="8" applyFont="1" applyFill="1" applyBorder="1"/>
    <xf numFmtId="0" fontId="6" fillId="2" borderId="6" xfId="18" applyFont="1" applyFill="1" applyBorder="1" applyAlignment="1">
      <alignment horizontal="left"/>
    </xf>
    <xf numFmtId="0" fontId="6" fillId="2" borderId="1" xfId="18" applyFont="1" applyFill="1" applyBorder="1"/>
    <xf numFmtId="0" fontId="6" fillId="2" borderId="7" xfId="5" applyFont="1" applyFill="1" applyBorder="1"/>
    <xf numFmtId="0" fontId="3" fillId="2" borderId="4" xfId="1" applyFont="1" applyFill="1" applyBorder="1"/>
    <xf numFmtId="0" fontId="7" fillId="2" borderId="5" xfId="1" applyFont="1" applyFill="1" applyBorder="1"/>
    <xf numFmtId="0" fontId="6" fillId="2" borderId="6" xfId="3" applyFont="1" applyFill="1" applyBorder="1"/>
    <xf numFmtId="0" fontId="6" fillId="2" borderId="7" xfId="3" applyFont="1" applyFill="1" applyBorder="1"/>
    <xf numFmtId="0" fontId="6" fillId="2" borderId="1" xfId="3" applyFont="1" applyFill="1" applyBorder="1"/>
    <xf numFmtId="0" fontId="7" fillId="2" borderId="7" xfId="1" applyFont="1" applyFill="1" applyBorder="1"/>
    <xf numFmtId="0" fontId="6" fillId="2" borderId="6" xfId="19" applyFont="1" applyFill="1" applyBorder="1"/>
    <xf numFmtId="0" fontId="6" fillId="2" borderId="1" xfId="19" applyFont="1" applyFill="1" applyBorder="1"/>
    <xf numFmtId="0" fontId="6" fillId="2" borderId="1" xfId="20" applyFont="1" applyFill="1" applyBorder="1"/>
    <xf numFmtId="0" fontId="6" fillId="2" borderId="1" xfId="1" applyFont="1" applyFill="1" applyBorder="1"/>
    <xf numFmtId="0" fontId="6" fillId="2" borderId="7" xfId="1" applyFont="1" applyFill="1" applyBorder="1"/>
    <xf numFmtId="0" fontId="3" fillId="0" borderId="1" xfId="1" applyFont="1" applyBorder="1"/>
    <xf numFmtId="0" fontId="3" fillId="0" borderId="1" xfId="0" applyFont="1" applyBorder="1"/>
    <xf numFmtId="0" fontId="6" fillId="0" borderId="1" xfId="16" applyFont="1" applyBorder="1" applyAlignment="1">
      <alignment horizontal="left"/>
    </xf>
    <xf numFmtId="0" fontId="6" fillId="0" borderId="1" xfId="16" applyFont="1" applyBorder="1"/>
    <xf numFmtId="0" fontId="4" fillId="0" borderId="1" xfId="0" applyFont="1" applyBorder="1"/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14" fontId="0" fillId="0" borderId="1" xfId="0" applyNumberFormat="1" applyFont="1" applyBorder="1" applyProtection="1">
      <protection locked="0"/>
    </xf>
    <xf numFmtId="14" fontId="8" fillId="0" borderId="1" xfId="0" applyNumberFormat="1" applyFont="1" applyBorder="1" applyAlignment="1" applyProtection="1">
      <alignment wrapText="1"/>
      <protection locked="0"/>
    </xf>
    <xf numFmtId="14" fontId="8" fillId="0" borderId="1" xfId="0" applyNumberFormat="1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/>
    <xf numFmtId="0" fontId="0" fillId="0" borderId="8" xfId="0" applyFont="1" applyBorder="1"/>
    <xf numFmtId="14" fontId="0" fillId="0" borderId="2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Protection="1">
      <protection locked="0"/>
    </xf>
    <xf numFmtId="0" fontId="0" fillId="0" borderId="1" xfId="0" applyFont="1" applyBorder="1" applyAlignment="1" applyProtection="1">
      <alignment vertical="center"/>
      <protection locked="0"/>
    </xf>
    <xf numFmtId="14" fontId="8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Protection="1">
      <protection locked="0"/>
    </xf>
    <xf numFmtId="14" fontId="0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</cellXfs>
  <cellStyles count="21">
    <cellStyle name="Standaard" xfId="0" builtinId="0"/>
    <cellStyle name="Standaard 10" xfId="3" xr:uid="{033A524D-B1B2-41F9-B0D2-60AB09A47F4E}"/>
    <cellStyle name="Standaard 12" xfId="14" xr:uid="{815F9341-F209-4404-BFD9-929AC97DA076}"/>
    <cellStyle name="Standaard 13" xfId="17" xr:uid="{8A3D3CDF-2A3B-4715-A352-C15D99E3B61A}"/>
    <cellStyle name="Standaard 15" xfId="8" xr:uid="{CCD7F5DB-7510-4077-9D8B-7C7A4C7E6101}"/>
    <cellStyle name="Standaard 16" xfId="6" xr:uid="{F3BF8272-93E0-49B7-92CD-3BA312A3290E}"/>
    <cellStyle name="Standaard 17" xfId="7" xr:uid="{CD684B54-2356-4D6E-BB90-2983A66E0044}"/>
    <cellStyle name="Standaard 18" xfId="12" xr:uid="{6EE3739B-E736-47AE-8453-17892DF76428}"/>
    <cellStyle name="Standaard 19" xfId="15" xr:uid="{85C7AE28-545B-4F6F-96CD-AFF15BFFF8D1}"/>
    <cellStyle name="Standaard 2" xfId="13" xr:uid="{7011AEED-3212-4251-A4EC-BC501545F3DE}"/>
    <cellStyle name="Standaard 22" xfId="16" xr:uid="{749F7E19-D718-4863-ACB1-4C330EAA6397}"/>
    <cellStyle name="Standaard 23" xfId="11" xr:uid="{05A3C348-1357-4801-8F5E-6DDAD22722AE}"/>
    <cellStyle name="Standaard 24" xfId="19" xr:uid="{2162154B-7FBC-4774-A3EA-9CF007CCF9BF}"/>
    <cellStyle name="Standaard 25" xfId="18" xr:uid="{B7CE8AD0-23CA-41F2-82DC-7C5F699E34F3}"/>
    <cellStyle name="Standaard 27" xfId="20" xr:uid="{F15C9DB9-69AB-48ED-91F0-9C599F25AC69}"/>
    <cellStyle name="Standaard 3" xfId="1" xr:uid="{F564B851-F7DE-400A-B454-1959B2FBD077}"/>
    <cellStyle name="Standaard 4" xfId="2" xr:uid="{8A93C451-3082-4BB4-A2D9-92DE1D0F08DD}"/>
    <cellStyle name="Standaard 6" xfId="4" xr:uid="{BEAD350F-0C85-4538-AEB5-D958BE70B705}"/>
    <cellStyle name="Standaard 7" xfId="9" xr:uid="{849CFAAA-49DE-49B4-AEA7-89A3A9252FE4}"/>
    <cellStyle name="Standaard 8" xfId="10" xr:uid="{B9DCBA77-31D3-4D4A-ADDA-3053C9665A06}"/>
    <cellStyle name="Standaard 9" xfId="5" xr:uid="{83733B8C-2699-4F1E-A4E1-3CE7E25FD443}"/>
  </cellStyles>
  <dxfs count="17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99CC"/>
        </patternFill>
      </fill>
    </dxf>
    <dxf>
      <fill>
        <patternFill>
          <bgColor rgb="FFBA8CDC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117475</xdr:colOff>
      <xdr:row>4</xdr:row>
      <xdr:rowOff>85725</xdr:rowOff>
    </xdr:to>
    <xdr:pic>
      <xdr:nvPicPr>
        <xdr:cNvPr id="2" name="Afbeelding 7" descr="logo">
          <a:extLst>
            <a:ext uri="{FF2B5EF4-FFF2-40B4-BE49-F238E27FC236}">
              <a16:creationId xmlns:a16="http://schemas.microsoft.com/office/drawing/2014/main" id="{2722C0FA-7752-40C6-B08D-605CCE47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80975"/>
          <a:ext cx="768350" cy="62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688975</xdr:colOff>
      <xdr:row>5</xdr:row>
      <xdr:rowOff>47625</xdr:rowOff>
    </xdr:to>
    <xdr:pic>
      <xdr:nvPicPr>
        <xdr:cNvPr id="3" name="Afbeelding 8">
          <a:extLst>
            <a:ext uri="{FF2B5EF4-FFF2-40B4-BE49-F238E27FC236}">
              <a16:creationId xmlns:a16="http://schemas.microsoft.com/office/drawing/2014/main" id="{3A0258BA-3F26-48BB-97A6-C4A64D107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80975"/>
          <a:ext cx="133985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0B573-6EF4-4E86-A8A9-BDFFADD3EE98}">
  <dimension ref="A1:AZ564"/>
  <sheetViews>
    <sheetView tabSelected="1" workbookViewId="0">
      <selection activeCell="C6" sqref="C6"/>
    </sheetView>
  </sheetViews>
  <sheetFormatPr defaultRowHeight="14.5" x14ac:dyDescent="0.35"/>
  <cols>
    <col min="1" max="1" width="27.81640625" style="2" bestFit="1" customWidth="1"/>
    <col min="2" max="2" width="4.81640625" style="2" bestFit="1" customWidth="1"/>
    <col min="3" max="3" width="22.1796875" style="2" bestFit="1" customWidth="1"/>
    <col min="4" max="4" width="11.1796875" customWidth="1"/>
    <col min="5" max="5" width="17.1796875" customWidth="1"/>
    <col min="6" max="6" width="17" customWidth="1"/>
    <col min="7" max="7" width="64.26953125" bestFit="1" customWidth="1"/>
    <col min="8" max="9" width="13.1796875" bestFit="1" customWidth="1"/>
    <col min="10" max="10" width="11.1796875" bestFit="1" customWidth="1"/>
  </cols>
  <sheetData>
    <row r="1" spans="1:52" x14ac:dyDescent="0.35">
      <c r="A1" s="69" t="s">
        <v>12</v>
      </c>
      <c r="B1" s="69" t="s">
        <v>0</v>
      </c>
      <c r="C1" s="69" t="s">
        <v>13</v>
      </c>
      <c r="D1" s="70" t="s">
        <v>1</v>
      </c>
      <c r="E1" s="70" t="s">
        <v>14</v>
      </c>
      <c r="F1" s="70" t="s">
        <v>2</v>
      </c>
      <c r="G1" s="71" t="s">
        <v>17</v>
      </c>
      <c r="H1" s="72">
        <v>45657</v>
      </c>
    </row>
    <row r="2" spans="1:52" x14ac:dyDescent="0.35">
      <c r="A2" s="69"/>
      <c r="B2" s="69"/>
      <c r="C2" s="68"/>
      <c r="D2" s="73" t="str" cm="1">
        <f t="array" aca="1" ref="D2" ca="1">_xlfn.IFS(C2&lt;&gt;"",DATEDIF(C2,TODAY(),"Y"),C2=""," ")</f>
        <v xml:space="preserve"> </v>
      </c>
      <c r="E2" s="73" cm="1">
        <f t="array" ref="E2">_xlfn.IFS(C2&lt;&gt;"",DATEDIF(C2,$H$1,"Y"),C2="", )</f>
        <v>0</v>
      </c>
      <c r="F2" s="70" t="str" cm="1">
        <f t="array" ref="F2">_xlfn.IFS(E2&lt;=7,"bamito",E2=8,"bamito",E2=9,"zilver",E2=10,"zilver",E2=11,"goud",E2=12,"goud",E2=13,"categorie D t/m A",E2=14,"categorie D t/m A",E2=15,"categorie D t/m A",E2=16,"categorie D t/m A",E2=17,"categorie D t/m A",E2=18,"categorie D t/m A",E2&gt;=19,"senioren")</f>
        <v>bamito</v>
      </c>
      <c r="G2" s="74" t="str" cm="1">
        <f t="array" ref="G2">_xlfn.IFS(E2&lt;=7,"geen dispensatie nodig",E2=8,"geen dispensatie nodig",E2=9,"geen dispensatie nodig",E2=10,"geen dispensatie nodig",E2=11,"zilver (indienen bij jeugdcompetitie@badminton.nl ter goedkeuring)",E2=12,"zilver  (indienen bij jeugdcompetitie@badminton.nl ter goedkeuring)",E2=13,"goud (indienen bij jeugdcompetitie@badminton.nl ter goedkeuring)",E2=14,"goud (indienen bij jeugdcompetitie@badminton.nl ter goedkeuring)",E2=15,"geen dispensatie mogelijk spelen in D t/m A",E2=16,"geen dispensatie mogelijk spelen in D t/m A",E2=17,"geen dispensatie mogelijk spelen in D t/m A",E2=18,"geen dispensatie mogelijk spelen in D t/m A",E2&gt;=19,"geen dispensatie mogelijk spelen in senioren")</f>
        <v>geen dispensatie nodig</v>
      </c>
      <c r="H2" s="7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35">
      <c r="A3" s="69"/>
      <c r="B3" s="75"/>
      <c r="C3" s="68"/>
      <c r="D3" s="73" t="str" cm="1">
        <f t="array" aca="1" ref="D3" ca="1">_xlfn.IFS(C3&lt;&gt;"",DATEDIF(C3,TODAY(),"Y"),C3=""," ")</f>
        <v xml:space="preserve"> </v>
      </c>
      <c r="E3" s="73" cm="1">
        <f t="array" ref="E3">_xlfn.IFS(C3&lt;&gt;"",DATEDIF(C3,$H$1,"Y"),C3="", )</f>
        <v>0</v>
      </c>
      <c r="F3" s="70" t="str" cm="1">
        <f t="array" ref="F3">_xlfn.IFS(E3&lt;=7,"bamito",E3=8,"bamito",E3=9,"zilver",E3=10,"zilver",E3=11,"goud",E3=12,"goud",E3=13,"categorie D t/m A",E3=14,"categorie D t/m A",E3=15,"categorie D t/m A",E3=16,"categorie D t/m A",E3=17,"categorie D t/m A",E3=18,"categorie D t/m A",E3&gt;=19,"senioren")</f>
        <v>bamito</v>
      </c>
      <c r="G3" s="74" t="str" cm="1">
        <f t="array" ref="G3">_xlfn.IFS(E3&lt;=7,"geen dispensatie nodig",E3=8,"geen dispensatie nodig",E3=9,"geen dispensatie nodig",E3=10,"geen dispensatie nodig",E3=11,"zilver (indienen bij jeugdcompetitie@badminton.nl ter goedkeuring)",E3=12,"zilver  (indienen bij jeugdcompetitie@badminton.nl ter goedkeuring)",E3=13,"goud (indienen bij jeugdcompetitie@badminton.nl ter goedkeuring)",E3=14,"goud (indienen bij jeugdcompetitie@badminton.nl ter goedkeuring)",E3=15,"geen dispensatie mogelijk spelen in D t/m A",E3=16,"geen dispensatie mogelijk spelen in D t/m A",E3=17,"geen dispensatie mogelijk spelen in D t/m A",E3=18,"geen dispensatie mogelijk spelen in D t/m A",E3&gt;=19,"geen dispensatie mogelijk spelen in senioren")</f>
        <v>geen dispensatie nodig</v>
      </c>
      <c r="H3" s="7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x14ac:dyDescent="0.35">
      <c r="A4" s="79"/>
      <c r="B4" s="75"/>
      <c r="C4" s="68"/>
      <c r="D4" s="73" t="str" cm="1">
        <f t="array" aca="1" ref="D4" ca="1">_xlfn.IFS(C4&lt;&gt;"",DATEDIF(C4,TODAY(),"Y"),C4=""," ")</f>
        <v xml:space="preserve"> </v>
      </c>
      <c r="E4" s="73" cm="1">
        <f t="array" ref="E4">_xlfn.IFS(C4&lt;&gt;"",DATEDIF(C4,$H$1,"Y"),C4="", )</f>
        <v>0</v>
      </c>
      <c r="F4" s="70" t="str" cm="1">
        <f t="array" ref="F4">_xlfn.IFS(E4&lt;=7,"bamito",E4=8,"bamito",E4=9,"zilver",E4=10,"zilver",E4=11,"goud",E4=12,"goud",E4=13,"categorie D t/m A",E4=14,"categorie D t/m A",E4=15,"categorie D t/m A",E4=16,"categorie D t/m A",E4=17,"categorie D t/m A",E4=18,"categorie D t/m A",E4&gt;=19,"senioren")</f>
        <v>bamito</v>
      </c>
      <c r="G4" s="74" t="str" cm="1">
        <f t="array" ref="G4">_xlfn.IFS(E4&lt;=7,"geen dispensatie nodig",E4=8,"geen dispensatie nodig",E4=9,"geen dispensatie nodig",E4=10,"geen dispensatie nodig",E4=11,"zilver (indienen bij jeugdcompetitie@badminton.nl ter goedkeuring)",E4=12,"zilver (indienen bij jeugdcompetitie@badminton.nl ter goedkeuring)",E4=13,"goud (indienen bij jeugdcompetitie@badminton.nl ter goedkeuring)",E4=14,"goud (indienen bij jeugdcompetitie@badminton.nl ter goedkeuring)",E4=15,"geen dispensatie mogelijk spelen in D t/m A",E4=16,"geen dispensatie mogelijk spelen in D t/m A",E4=17,"geen dispensatie mogelijk spelen in D t/m A",E4=18,"geen dispensatie mogelijk spelen in D t/m A",E4&gt;=19,"geen dispensatie mogelijk spelen in senioren")</f>
        <v>geen dispensatie nodig</v>
      </c>
      <c r="H4" s="7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x14ac:dyDescent="0.35">
      <c r="A5" s="69"/>
      <c r="B5" s="75"/>
      <c r="C5" s="66"/>
      <c r="D5" s="73" t="str" cm="1">
        <f t="array" aca="1" ref="D5" ca="1">_xlfn.IFS(C5&lt;&gt;"",DATEDIF(C5,TODAY(),"Y"),C5=""," ")</f>
        <v xml:space="preserve"> </v>
      </c>
      <c r="E5" s="73" cm="1">
        <f t="array" ref="E5">_xlfn.IFS(C5&lt;&gt;"",DATEDIF(C5,$H$1,"Y"),C5="", )</f>
        <v>0</v>
      </c>
      <c r="F5" s="70" t="str" cm="1">
        <f t="array" ref="F5">_xlfn.IFS(E5&lt;=7,"bamito",E5=8,"bamito",E5=9,"zilver",E5=10,"zilver",E5=11,"goud",E5=12,"goud",E5=13,"categorie D t/m A",E5=14,"categorie D t/m A",E5=15,"categorie D t/m A",E5=16,"categorie D t/m A",E5=17,"categorie D t/m A",E5=18,"categorie D t/m A",E5&gt;=19,"senioren")</f>
        <v>bamito</v>
      </c>
      <c r="G5" s="74" t="str" cm="1">
        <f t="array" ref="G5">_xlfn.IFS(E5&lt;=7,"geen dispensatie nodig",E5=8,"geen dispensatie nodig",E5=9,"geen dispensatie nodig",E5=10,"geen dispensatie nodig",E5=11,"zilver (indienen bij jeugdcompetitie@badminton.nl ter goedkeuring)",E5=12,"zilver  (indienen bij jeugdcompetitie@badminton.nl ter goedkeuring)",E5=13,"goud (indienen bij jeugdcompetitie@badminton.nl ter goedkeuring)",E5=14,"goud (indienen bij jeugdcompetitie@badminton.nl ter goedkeuring)",E5=15,"geen dispensatie mogelijk spelen in D t/m A",E5=16,"geen dispensatie mogelijk spelen in D t/m A",E5=17,"geen dispensatie mogelijk spelen in D t/m A",E5=18,"geen dispensatie mogelijk spelen in D t/m A",E5&gt;=19,"geen dispensatie mogelijk spelen in senioren")</f>
        <v>geen dispensatie nodig</v>
      </c>
      <c r="H5" s="7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x14ac:dyDescent="0.35">
      <c r="A6" s="69"/>
      <c r="B6" s="69"/>
      <c r="C6" s="67"/>
      <c r="D6" s="73" t="str" cm="1">
        <f t="array" aca="1" ref="D6" ca="1">_xlfn.IFS(C6&lt;&gt;"",DATEDIF(C6,TODAY(),"Y"),C6=""," ")</f>
        <v xml:space="preserve"> </v>
      </c>
      <c r="E6" s="73" cm="1">
        <f t="array" ref="E6">_xlfn.IFS(C6&lt;&gt;"",DATEDIF(C6,$H$1,"Y"),C6="", )</f>
        <v>0</v>
      </c>
      <c r="F6" s="70" t="str" cm="1">
        <f t="array" ref="F6">_xlfn.IFS(E6&lt;=7,"bamito",E6=8,"bamito",E6=9,"zilver",E6=10,"zilver",E6=11,"goud",E6=12,"goud",E6=13,"categorie D t/m A",E6=14,"categorie D t/m A",E6=15,"categorie D t/m A",E6=16,"categorie D t/m A",E6=17,"categorie D t/m A",E6=18,"categorie D t/m A",E6&gt;=19,"senioren")</f>
        <v>bamito</v>
      </c>
      <c r="G6" s="74" t="str" cm="1">
        <f t="array" ref="G6">_xlfn.IFS(E6&lt;=7,"geen dispensatie nodig",E6=8,"geen dispensatie nodig",E6=9,"geen dispensatie nodig",E6=10,"geen dispensatie nodig",E6=11,"zilver (indienen bij jeugdcompetitie@badminton.nl ter goedkeuring)",E6=12,"zilver  (indienen bij jeugdcompetitie@badminton.nl ter goedkeuring)",E6=13,"goud (indienen bij jeugdcompetitie@badminton.nl ter goedkeuring)",E6=14,"goud (indienen bij jeugdcompetitie@badminton.nl ter goedkeuring)",E6=15,"geen dispensatie mogelijk spelen in D t/m A",E6=16,"geen dispensatie mogelijk spelen in D t/m A",E6=17,"geen dispensatie mogelijk spelen in D t/m A",E6=18,"geen dispensatie mogelijk spelen in D t/m A",E6&gt;=19,"geen dispensatie mogelijk spelen in senioren")</f>
        <v>geen dispensatie nodig</v>
      </c>
      <c r="H6" s="7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x14ac:dyDescent="0.35">
      <c r="A7" s="69"/>
      <c r="B7" s="69"/>
      <c r="C7" s="67"/>
      <c r="D7" s="73" t="str" cm="1">
        <f t="array" aca="1" ref="D7" ca="1">_xlfn.IFS(C7&lt;&gt;"",DATEDIF(C7,TODAY(),"Y"),C7=""," ")</f>
        <v xml:space="preserve"> </v>
      </c>
      <c r="E7" s="73" cm="1">
        <f t="array" ref="E7">_xlfn.IFS(C7&lt;&gt;"",DATEDIF(C7,$H$1,"Y"),C7="", )</f>
        <v>0</v>
      </c>
      <c r="F7" s="70" t="str" cm="1">
        <f t="array" ref="F7">_xlfn.IFS(E7&lt;=7,"bamito",E7=8,"bamito",E7=9,"zilver",E7=10,"zilver",E7=11,"goud",E7=12,"goud",E7=13,"categorie D t/m A",E7=14,"categorie D t/m A",E7=15,"categorie D t/m A",E7=16,"categorie D t/m A",E7=17,"categorie D t/m A",E7=18,"categorie D t/m A",E7&gt;=19,"senioren")</f>
        <v>bamito</v>
      </c>
      <c r="G7" s="74" t="str" cm="1">
        <f t="array" ref="G7">_xlfn.IFS(E7&lt;=7,"geen dispensatie nodig",E7=8,"geen dispensatie nodig",E7=9,"geen dispensatie nodig",E7=10,"geen dispensatie nodig",E7=11,"zilver (indienen bij jeugdcompetitie@badminton.nl ter goedkeuring)",E7=12,"zilver  (indienen bij jeugdcompetitie@badminton.nl ter goedkeuring)",E7=13,"goud (indienen bij jeugdcompetitie@badminton.nl ter goedkeuring)",E7=14,"goud (indienen bij jeugdcompetitie@badminton.nl ter goedkeuring)",E7=15,"geen dispensatie mogelijk spelen in D t/m A",E7=16,"geen dispensatie mogelijk spelen in D t/m A",E7=17,"geen dispensatie mogelijk spelen in D t/m A",E7=18,"geen dispensatie mogelijk spelen in D t/m A",E7&gt;=19,"geen dispensatie mogelijk spelen in senioren")</f>
        <v>geen dispensatie nodig</v>
      </c>
      <c r="H7" s="7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x14ac:dyDescent="0.35">
      <c r="A8" s="69"/>
      <c r="B8" s="69"/>
      <c r="C8" s="66"/>
      <c r="D8" s="73" t="str" cm="1">
        <f t="array" aca="1" ref="D8" ca="1">_xlfn.IFS(C8&lt;&gt;"",DATEDIF(C8,TODAY(),"Y"),C8=""," ")</f>
        <v xml:space="preserve"> </v>
      </c>
      <c r="E8" s="73" cm="1">
        <f t="array" ref="E8">_xlfn.IFS(C8&lt;&gt;"",DATEDIF(C8,$H$1,"Y"),C8="", )</f>
        <v>0</v>
      </c>
      <c r="F8" s="70" t="str" cm="1">
        <f t="array" ref="F8">_xlfn.IFS(E8&lt;=7,"bamito",E8=8,"bamito",E8=9,"zilver",E8=10,"zilver",E8=11,"goud",E8=12,"goud",E8=13,"categorie D t/m A",E8=14,"categorie D t/m A",E8=15,"categorie D t/m A",E8=16,"categorie D t/m A",E8=17,"categorie D t/m A",E8=18,"categorie D t/m A",E8&gt;=19,"senioren")</f>
        <v>bamito</v>
      </c>
      <c r="G8" s="74" t="str" cm="1">
        <f t="array" ref="G8">_xlfn.IFS(E8&lt;=7,"geen dispensatie nodig",E8=8,"geen dispensatie nodig",E8=9,"geen dispensatie nodig",E8=10,"geen dispensatie nodig",E8=11,"zilver (indienen bij jeugdcompetitie@badminton.nl ter goedkeuring)",E8=12,"zilver  (indienen bij jeugdcompetitie@badminton.nl ter goedkeuring)",E8=13,"goud (indienen bij jeugdcompetitie@badminton.nl ter goedkeuring)",E8=14,"goud (indienen bij jeugdcompetitie@badminton.nl ter goedkeuring)",E8=15,"geen dispensatie mogelijk spelen in D t/m A",E8=16,"geen dispensatie mogelijk spelen in D t/m A",E8=17,"geen dispensatie mogelijk spelen in D t/m A",E8=18,"geen dispensatie mogelijk spelen in D t/m A",E8&gt;=19,"geen dispensatie mogelijk spelen bij senioren")</f>
        <v>geen dispensatie nodig</v>
      </c>
      <c r="H8" s="7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x14ac:dyDescent="0.35">
      <c r="A9" s="69"/>
      <c r="B9" s="69"/>
      <c r="C9" s="76"/>
      <c r="D9" s="73" t="str" cm="1">
        <f t="array" aca="1" ref="D9" ca="1">_xlfn.IFS(C9&lt;&gt;"",DATEDIF(C9,TODAY(),"Y"),C9=""," ")</f>
        <v xml:space="preserve"> </v>
      </c>
      <c r="E9" s="73" cm="1">
        <f t="array" ref="E9">_xlfn.IFS(C9&lt;&gt;"",DATEDIF(C9,$H$1,"Y"),C9="", )</f>
        <v>0</v>
      </c>
      <c r="F9" s="70" t="str" cm="1">
        <f t="array" ref="F9">_xlfn.IFS(E9&lt;=7,"bamito",E9=8,"bamito",E9=9,"zilver",E9=10,"zilver",E9=11,"goud",E9=12,"goud",E9=13,"categorie D t/m A",E9=14,"categorie D t/m A",E9=15,"categorie D t/m A",E9=16,"categorie D t/m A",E9=17,"categorie D t/m A",E9=18,"categorie D t/m A",E9&gt;=19,"senioren")</f>
        <v>bamito</v>
      </c>
      <c r="G9" s="74" t="str" cm="1">
        <f t="array" ref="G9">_xlfn.IFS(E9&lt;=7,"geen dispensatie nodig",E9=8,"geen dispensatie nodig",E9=9,"geen dispensatie nodig",E9=10,"geen dispensatie nodig",E9=11,"zilver (indienen bij jeugdcompetitie@badminton.nl ter goedkeuring)",E9=12,"zilver  (indienen bij jeugdcompetitie@badminton.nl ter goedkeuring)",E9=13,"goud (indienen bij jeugdcompetitie@badminton.nl ter goedkeuring)",E9=14,"goud (indienen bij jeugdcompetitie@badminton.nl ter goedkeuring)",E9=15,"geen dispensatie mogelijk spelen in D t/m A",E9=16,"geen dispensatie mogelijk spelen in D t/m A",E9=17,"geen dispensatie mogelijk spelen in D t/m A",E9=18,"geen dispensatie mogelijk spelen in D t/m A",E9&gt;=19,"geen dispensatie mogelijk spelen in senioren")</f>
        <v>geen dispensatie nodig</v>
      </c>
      <c r="H9" s="7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x14ac:dyDescent="0.35">
      <c r="A10" s="69"/>
      <c r="B10" s="75"/>
      <c r="C10" s="67"/>
      <c r="D10" s="73" t="str" cm="1">
        <f t="array" aca="1" ref="D10" ca="1">_xlfn.IFS(C10&lt;&gt;"",DATEDIF(C10,TODAY(),"Y"),C10=""," ")</f>
        <v xml:space="preserve"> </v>
      </c>
      <c r="E10" s="73" cm="1">
        <f t="array" ref="E10">_xlfn.IFS(C10&lt;&gt;"",DATEDIF(C10,$H$1,"Y"),C10="", )</f>
        <v>0</v>
      </c>
      <c r="F10" s="70" t="str" cm="1">
        <f t="array" ref="F10">_xlfn.IFS(E10&lt;=7,"bamito",E10=8,"bamito",E10=9,"zilver",E10=10,"zilver",E10=11,"goud",E10=12,"goud",E10=13,"categorie D t/m A",E10=14,"categorie D t/m A",E10=15,"categorie D t/m A",E10=16,"categorie D t/m A",E10=17,"categorie D t/m A",E10=18,"categorie D t/m A",E10&gt;=19,"senioren")</f>
        <v>bamito</v>
      </c>
      <c r="G10" s="74" t="str" cm="1">
        <f t="array" ref="G10">_xlfn.IFS(E10&lt;=7,"geen dispensatie nodig",E10=8,"geen dispensatie nodig",E10=9,"geen dispensatie nodig",E10=10,"geen dispensatie nodig",E10=11,"zilver (indienen bij jeugdcompetitie@badminton.nl ter goedkeuring)",E10=12,"zilver  (indienen bij jeugdcompetitie@badminton.nl ter goedkeuring)",E10=13,"goud (indienen bij jeugdcompetitie@badminton.nl ter goedkeuring)",E10=14,"goud (indienen bij jeugdcompetitie@badminton.nl ter goedkeuring)",E10=15,"geen dispensatie mogelijk spelen in D t/m A",E10=16,"geen dispensatie mogelijk spelen in D t/m A",E10=17,"geen dispensatie mogelijk spelen in D t/m A",E10=18,"geen dispensatie mogelijk spelen in D t/m A",E10&gt;=19,"geen dispensatie mogelijk spelen in senioren")</f>
        <v>geen dispensatie nodig</v>
      </c>
      <c r="H10" s="7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x14ac:dyDescent="0.35">
      <c r="A11" s="69"/>
      <c r="B11" s="75"/>
      <c r="C11" s="66"/>
      <c r="D11" s="73" t="str" cm="1">
        <f t="array" aca="1" ref="D11" ca="1">_xlfn.IFS(C11&lt;&gt;"",DATEDIF(C11,TODAY(),"Y"),C11=""," ")</f>
        <v xml:space="preserve"> </v>
      </c>
      <c r="E11" s="73" cm="1">
        <f t="array" ref="E11">_xlfn.IFS(C11&lt;&gt;"",DATEDIF(C11,$H$1,"Y"),C11="", )</f>
        <v>0</v>
      </c>
      <c r="F11" s="70" t="str" cm="1">
        <f t="array" ref="F11">_xlfn.IFS(E11&lt;=7,"bamito",E11=8,"bamito",E11=9,"zilver",E11=10,"zilver",E11=11,"goud",E11=12,"goud",E11=13,"categorie D t/m A",E11=14,"categorie D t/m A",E11=15,"categorie D t/m A",E11=16,"categorie D t/m A",E11=17,"categorie D t/m A",E11=18,"categorie D t/m A",E11&gt;=19,"senioren")</f>
        <v>bamito</v>
      </c>
      <c r="G11" s="74" t="str" cm="1">
        <f t="array" ref="G11">_xlfn.IFS(E11&lt;=7,"geen dispensatie nodig",E11=8,"geen dispensatie nodig",E11=9,"geen dispensatie nodig",E11=10,"geen dispensatie nodig",E11=11,"zilver (indienen bij jeugdcompetitie@badminton.nl ter goedkeuring)",E11=12,"zilver  (indienen bij jeugdcompetitie@badminton.nl ter goedkeuring)",E11=13,"goud (indienen bij jeugdcompetitie@badminton.nl ter goedkeuring)",E11=14,"goud (indienen bij jeugdcompetitie@badminton.nl ter goedkeuring)",E11=15,"geen dispensatie mogelijk spelen in D t/m A",E11=16,"geen dispensatie mogelijk spelen in D t/m A",E11=17,"geen dispensatie mogelijk spelen in D t/m A",E11=18,"geen dispensatie mogelijk spelen in D t/m A",E11&gt;=19,"geen dispensatie mogelijk spelen in senioren")</f>
        <v>geen dispensatie nodig</v>
      </c>
      <c r="H11" s="7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x14ac:dyDescent="0.35">
      <c r="A12" s="69"/>
      <c r="B12" s="75"/>
      <c r="C12" s="66"/>
      <c r="D12" s="73" t="str" cm="1">
        <f t="array" aca="1" ref="D12" ca="1">_xlfn.IFS(C12&lt;&gt;"",DATEDIF(C12,TODAY(),"Y"),C12=""," ")</f>
        <v xml:space="preserve"> </v>
      </c>
      <c r="E12" s="73" cm="1">
        <f t="array" ref="E12">_xlfn.IFS(C12&lt;&gt;"",DATEDIF(C12,$H$1,"Y"),C12="", )</f>
        <v>0</v>
      </c>
      <c r="F12" s="70" t="str" cm="1">
        <f t="array" ref="F12">_xlfn.IFS(E12&lt;=7,"bamito",E12=8,"bamito",E12=9,"zilver",E12=10,"zilver",E12=11,"goud",E12=12,"goud",E12=13,"categorie D t/m A",E12=14,"categorie D t/m A",E12=15,"categorie D t/m A",E12=16,"categorie D t/m A",E12=17,"categorie D t/m A",E12=18,"categorie D t/m A",E12&gt;=19,"senioren")</f>
        <v>bamito</v>
      </c>
      <c r="G12" s="74" t="str" cm="1">
        <f t="array" ref="G12">_xlfn.IFS(E12&lt;=7,"geen dispensatie nodig",E12=8,"geen dispensatie nodig",E12=9,"geen dispensatie nodig",E12=10,"geen dispensatie nodig",E12=11,"zilver (indienen bij jeugdcompetitie@badminton.nl ter goedkeuring)",E12=12,"zilver  (indienen bij jeugdcompetitie@badminton.nl ter goedkeuring)",E12=13,"goud (indienen bij jeugdcompetitie@badminton.nl ter goedkeuring)",E12=14,"goud (indienen bij jeugdcompetitie@badminton.nl ter goedkeuring)",E12=15,"geen dispensatie mogelijk spelen in D t/m A",E12=16,"geen dispensatie mogelijk spelen in D t/m A",E12=17,"geen dispensatie mogelijk spelen in D t/m A",E12=18,"geen dispensatie mogelijk spelen in D t/m A",E12&gt;=19,"geen dispensatie mogelijk spelen in senioren")</f>
        <v>geen dispensatie nodig</v>
      </c>
      <c r="H12" s="7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x14ac:dyDescent="0.35">
      <c r="A13" s="69"/>
      <c r="B13" s="75"/>
      <c r="C13" s="66"/>
      <c r="D13" s="73" t="str" cm="1">
        <f t="array" aca="1" ref="D13" ca="1">_xlfn.IFS(C13&lt;&gt;"",DATEDIF(C13,TODAY(),"Y"),C13=""," ")</f>
        <v xml:space="preserve"> </v>
      </c>
      <c r="E13" s="73" cm="1">
        <f t="array" ref="E13">_xlfn.IFS(C13&lt;&gt;"",DATEDIF(C13,$H$1,"Y"),C13="", )</f>
        <v>0</v>
      </c>
      <c r="F13" s="70" t="str" cm="1">
        <f t="array" ref="F13">_xlfn.IFS(E13&lt;=7,"bamito",E13=8,"bamito",E13=9,"zilver",E13=10,"zilver",E13=11,"goud",E13=12,"goud",E13=13,"categorie D t/m A",E13=14,"categorie D t/m A",E13=15,"categorie D t/m A",E13=16,"categorie D t/m A",E13=17,"categorie D t/m A",E13=18,"categorie D t/m A",E13&gt;=19,"senioren")</f>
        <v>bamito</v>
      </c>
      <c r="G13" s="74" t="str" cm="1">
        <f t="array" ref="G13">_xlfn.IFS(E13&lt;=7,"geen dispensatie nodig",E13=8,"geen dispensatie nodig",E13=9,"geen dispensatie nodig",E13=10,"geen dispensatie nodig",E13=11,"zilver (indienen bij jeugdcompetitie@badminton.nl ter goedkeuring)",E13=12,"zilver  (indienen bij jeugdcompetitie@badminton.nl ter goedkeuring)",E13=13,"goud (indienen bij jeugdcompetitie@badminton.nl ter goedkeuring)",E13=14,"goud (indienen bij jeugdcompetitie@badminton.nl ter goedkeuring)",E13=15,"geen dispensatie mogelijk spelen in D t/m A",E13=16,"geen dispensatie mogelijk spelen in D t/m A",E13=17,"geen dispensatie mogelijk spelen in D t/m A",E13=18,"geen dispensatie mogelijk spelen in D t/m A",E13&gt;=19,"geen dispensatie mogelijk spelen in senioren")</f>
        <v>geen dispensatie nodig</v>
      </c>
      <c r="H13" s="7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x14ac:dyDescent="0.35">
      <c r="A14" s="69"/>
      <c r="B14" s="77"/>
      <c r="C14" s="67"/>
      <c r="D14" s="73" t="str" cm="1">
        <f t="array" aca="1" ref="D14" ca="1">_xlfn.IFS(C14&lt;&gt;"",DATEDIF(C14,TODAY(),"Y"),C14=""," ")</f>
        <v xml:space="preserve"> </v>
      </c>
      <c r="E14" s="73" cm="1">
        <f t="array" ref="E14">_xlfn.IFS(C14&lt;&gt;"",DATEDIF(C14,$H$1,"Y"),C14="", )</f>
        <v>0</v>
      </c>
      <c r="F14" s="70" t="str" cm="1">
        <f t="array" ref="F14">_xlfn.IFS(E14&lt;=7,"bamito",E14=8,"bamito",E14=9,"zilver",E14=10,"zilver",E14=11,"goud",E14=12,"goud",E14=13,"categorie D t/m A",E14=14,"categorie D t/m A",E14=15,"categorie D t/m A",E14=16,"categorie D t/m A",E14=17,"categorie D t/m A",E14=18,"categorie D t/m A",E14&gt;=19,"senioren")</f>
        <v>bamito</v>
      </c>
      <c r="G14" s="74" t="str" cm="1">
        <f t="array" ref="G14">_xlfn.IFS(E14&lt;=7,"geen dispensatie nodig",E14=8,"geen dispensatie nodig",E14=9,"geen dispensatie nodig",E14=10,"geen dispensatie nodig",E14=11,"zilver (indienen bij jeugdcompetitie@badminton.nl ter goedkeuring)",E14=12,"zilver  (indienen bij jeugdcompetitie@badminton.nl ter goedkeuring)",E14=13,"goud (indienen bij jeugdcompetitie@badminton.nl ter goedkeuring)",E14=14,"goud (indienen bij jeugdcompetitie@badminton.nl ter goedkeuring)",E14=15,"geen dispensatie mogelijk spelen in D t/m A",E14=16,"geen dispensatie mogelijk spelen in D t/m A",E14=17,"geen dispensatie mogelijk spelen in D t/m A",E14=18,"geen dispensatie mogelijk spelen in D t/m A",E14&gt;=19,"geen dispensatie mogelijk spelen in senioren")</f>
        <v>geen dispensatie nodig</v>
      </c>
      <c r="H14" s="7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x14ac:dyDescent="0.35">
      <c r="A15" s="69"/>
      <c r="B15" s="77"/>
      <c r="C15" s="67"/>
      <c r="D15" s="73" t="str" cm="1">
        <f t="array" aca="1" ref="D15" ca="1">_xlfn.IFS(C15&lt;&gt;"",DATEDIF(C15,TODAY(),"Y"),C15=""," ")</f>
        <v xml:space="preserve"> </v>
      </c>
      <c r="E15" s="73" cm="1">
        <f t="array" ref="E15">_xlfn.IFS(C15&lt;&gt;"",DATEDIF(C15,$H$1,"Y"),C15="", )</f>
        <v>0</v>
      </c>
      <c r="F15" s="70" t="str" cm="1">
        <f t="array" ref="F15">_xlfn.IFS(E15&lt;=7,"bamito",E15=8,"bamito",E15=9,"zilver",E15=10,"zilver",E15=11,"goud",E15=12,"goud",E15=13,"categorie D t/m A",E15=14,"categorie D t/m A",E15=15,"categorie D t/m A",E15=16,"categorie D t/m A",E15=17,"categorie D t/m A",E15=18,"categorie D t/m A",E15&gt;=19,"senioren")</f>
        <v>bamito</v>
      </c>
      <c r="G15" s="74" t="str" cm="1">
        <f t="array" ref="G15">_xlfn.IFS(E15&lt;=7,"geen dispensatie nodig",E15=8,"geen dispensatie nodig",E15=9,"geen dispensatie nodig",E15=10,"geen dispensatie nodig",E15=11,"zilver (indienen bij jeugdcompetitie@badminton.nl ter goedkeuring)",E15=12,"zilver  (indienen bij jeugdcompetitie@badminton.nl ter goedkeuring)",E15=13,"goud (indienen bij jeugdcompetitie@badminton.nl ter goedkeuring)",E15=14,"goud (indienen bij jeugdcompetitie@badminton.nl ter goedkeuring)",E15=15,"geen dispensatie mogelijk spelen in D t/m A",E15=16,"geen dispensatie mogelijk spelen in D t/m A",E15=17,"geen dispensatie mogelijk spelen in D t/m A",E15=18,"geen dispensatie mogelijk spelen in D t/m A",E15&gt;=19,"geen dispensatie mogelijk spelen in senioren")</f>
        <v>geen dispensatie nodig</v>
      </c>
      <c r="H15" s="7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x14ac:dyDescent="0.35">
      <c r="A16" s="69"/>
      <c r="B16" s="75"/>
      <c r="C16" s="66"/>
      <c r="D16" s="73" t="str" cm="1">
        <f t="array" aca="1" ref="D16" ca="1">_xlfn.IFS(C16&lt;&gt;"",DATEDIF(C16,TODAY(),"Y"),C16=""," ")</f>
        <v xml:space="preserve"> </v>
      </c>
      <c r="E16" s="73" cm="1">
        <f t="array" ref="E16">_xlfn.IFS(C16&lt;&gt;"",DATEDIF(C16,$H$1,"Y"),C16="", )</f>
        <v>0</v>
      </c>
      <c r="F16" s="70" t="str" cm="1">
        <f t="array" ref="F16">_xlfn.IFS(E16&lt;=7,"bamito",E16=8,"bamito",E16=9,"zilver",E16=10,"zilver",E16=11,"goud",E16=12,"goud",E16=13,"categorie D t/m A",E16=14,"categorie D t/m A",E16=15,"categorie D t/m A",E16=16,"categorie D t/m A",E16=17,"categorie D t/m A",E16=18,"categorie D t/m A",E16&gt;=19,"senioren")</f>
        <v>bamito</v>
      </c>
      <c r="G16" s="74" t="str" cm="1">
        <f t="array" ref="G16">_xlfn.IFS(E16&lt;=7,"geen dispensatie nodig",E16=8,"geen dispensatie nodig",E16=9,"geen dispensatie nodig",E16=10,"geen dispensatie nodig",E16=11,"zilver (indienen bij jeugdcompetitie@badminton.nl ter goedkeuring)",E16=12,"zilver  (indienen bij jeugdcompetitie@badminton.nl ter goedkeuring)",E16=13,"goud (indienen bij jeugdcompetitie@badminton.nl ter goedkeuring)",E16=14,"goud (indienen bij jeugdcompetitie@badminton.nl ter goedkeuring)",E16=15,"geen dispensatie mogelijk spelen in D t/m A",E16=16,"geen dispensatie mogelijk spelen in D t/m A",E16=17,"geen dispensatie mogelijk spelen in D t/m A",E16=18,"geen dispensatie mogelijk spelen in D t/m A",E16&gt;=19,"geen dispensatie mogelijk spelen in senioren")</f>
        <v>geen dispensatie nodig</v>
      </c>
      <c r="H16" s="7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x14ac:dyDescent="0.35">
      <c r="A17" s="69"/>
      <c r="B17" s="75"/>
      <c r="C17" s="66"/>
      <c r="D17" s="73" t="str" cm="1">
        <f t="array" aca="1" ref="D17" ca="1">_xlfn.IFS(C17&lt;&gt;"",DATEDIF(C17,TODAY(),"Y"),C17=""," ")</f>
        <v xml:space="preserve"> </v>
      </c>
      <c r="E17" s="73" cm="1">
        <f t="array" ref="E17">_xlfn.IFS(C17&lt;&gt;"",DATEDIF(C17,$H$1,"Y"),C17="", )</f>
        <v>0</v>
      </c>
      <c r="F17" s="70" t="str" cm="1">
        <f t="array" ref="F17">_xlfn.IFS(E17&lt;=7,"bamito",E17=8,"bamito",E17=9,"zilver",E17=10,"zilver",E17=11,"goud",E17=12,"goud",E17=13,"categorie D t/m A",E17=14,"categorie D t/m A",E17=15,"categorie D t/m A",E17=16,"categorie D t/m A",E17=17,"categorie D t/m A",E17=18,"categorie D t/m A",E17&gt;=19,"senioren")</f>
        <v>bamito</v>
      </c>
      <c r="G17" s="74" t="str" cm="1">
        <f t="array" ref="G17">_xlfn.IFS(E17&lt;=7,"geen dispensatie nodig",E17=8,"geen dispensatie nodig",E17=9,"geen dispensatie nodig",E17=10,"geen dispensatie nodig",E17=11,"zilver (indienen bij jeugdcompetitie@badminton.nl ter goedkeuring)",E17=12,"zilver  (indienen bij jeugdcompetitie@badminton.nl ter goedkeuring)",E17=13,"goud (indienen bij jeugdcompetitie@badminton.nl ter goedkeuring)",E17=14,"goud (indienen bij jeugdcompetitie@badminton.nl ter goedkeuring)",E17=15,"geen dispensatie mogelijk spelen in D t/m A",E17=16,"geen dispensatie mogelijk spelen in D t/m A",E17=17,"geen dispensatie mogelijk spelen in D t/m A",E17=18,"geen dispensatie mogelijk spelen in D t/m A",E17&gt;=19,"geen dispensatie mogelijk spelen in senioren")</f>
        <v>geen dispensatie nodig</v>
      </c>
      <c r="H17" s="7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x14ac:dyDescent="0.35">
      <c r="A18" s="69"/>
      <c r="B18" s="75"/>
      <c r="C18" s="66"/>
      <c r="D18" s="73" t="str" cm="1">
        <f t="array" aca="1" ref="D18" ca="1">_xlfn.IFS(C18&lt;&gt;"",DATEDIF(C18,TODAY(),"Y"),C18=""," ")</f>
        <v xml:space="preserve"> </v>
      </c>
      <c r="E18" s="73" cm="1">
        <f t="array" ref="E18">_xlfn.IFS(C18&lt;&gt;"",DATEDIF(C18,$H$1,"Y"),C18="", )</f>
        <v>0</v>
      </c>
      <c r="F18" s="70" t="str" cm="1">
        <f t="array" ref="F18">_xlfn.IFS(E18&lt;=7,"bamito",E18=8,"bamito",E18=9,"zilver",E18=10,"zilver",E18=11,"goud",E18=12,"goud",E18=13,"categorie D t/m A",E18=14,"categorie D t/m A",E18=15,"categorie D t/m A",E18=16,"categorie D t/m A",E18=17,"categorie D t/m A",E18=18,"categorie D t/m A",E18&gt;=19,"senioren")</f>
        <v>bamito</v>
      </c>
      <c r="G18" s="74" t="str" cm="1">
        <f t="array" ref="G18">_xlfn.IFS(E18&lt;=7,"geen dispensatie nodig",E18=8,"geen dispensatie nodig",E18=9,"geen dispensatie nodig",E18=10,"geen dispensatie nodig",E18=11,"zilver (indienen bij jeugdcompetitie@badminton.nl ter goedkeuring)",E18=12,"zilver  (indienen bij jeugdcompetitie@badminton.nl ter goedkeuring)",E18=13,"goud (indienen bij jeugdcompetitie@badminton.nl ter goedkeuring)",E18=14,"goud (indienen bij jeugdcompetitie@badminton.nl ter goedkeuring)",E18=15,"geen dispensatie mogelijk spelen in D t/m A",E18=16,"geen dispensatie mogelijk spelen in D t/m A",E18=17,"geen dispensatie mogelijk spelen in D t/m A",E18=18,"geen dispensatie mogelijk spelen in D t/m A",E18&gt;=19,"geen dispensatie mogelijk spelen in senioren")</f>
        <v>geen dispensatie nodig</v>
      </c>
      <c r="H18" s="7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x14ac:dyDescent="0.35">
      <c r="A19" s="69"/>
      <c r="B19" s="69"/>
      <c r="C19" s="66"/>
      <c r="D19" s="73" t="str" cm="1">
        <f t="array" aca="1" ref="D19" ca="1">_xlfn.IFS(C19&lt;&gt;"",DATEDIF(C19,TODAY(),"Y"),C19=""," ")</f>
        <v xml:space="preserve"> </v>
      </c>
      <c r="E19" s="73" cm="1">
        <f t="array" ref="E19">_xlfn.IFS(C19&lt;&gt;"",DATEDIF(C19,$H$1,"Y"),C19="", )</f>
        <v>0</v>
      </c>
      <c r="F19" s="70" t="str" cm="1">
        <f t="array" ref="F19">_xlfn.IFS(E19&lt;=7,"bamito",E19=8,"bamito",E19=9,"zilver",E19=10,"zilver",E19=11,"goud",E19=12,"goud",E19=13,"categorie D t/m A",E19=14,"categorie D t/m A",E19=15,"categorie D t/m A",E19=16,"categorie D t/m A",E19=17,"categorie D t/m A",E19=18,"categorie D t/m A",E19&gt;=19,"senioren")</f>
        <v>bamito</v>
      </c>
      <c r="G19" s="74" t="str" cm="1">
        <f t="array" ref="G19">_xlfn.IFS(E19&lt;=7,"geen dispensatie nodig",E19=8,"geen dispensatie nodig",E19=9,"geen dispensatie nodig",E19=10,"geen dispensatie nodig",E19=11,"zilver (indienen bij jeugdcompetitie@badminton.nl ter goedkeuring)",E19=12,"zilver  (indienen bij jeugdcompetitie@badminton.nl ter goedkeuring)",E19=13,"goud (indienen bij jeugdcompetitie@badminton.nl ter goedkeuring)",E19=14,"goud (indienen bij jeugdcompetitie@badminton.nl ter goedkeuring)",E19=15,"geen dispensatie mogelijk spelen in D t/m A",E19=16,"geen dispensatie mogelijk spelen in D t/m A",E19=17,"geen dispensatie mogelijk spelen in D t/m A",E19=18,"geen dispensatie mogelijk spelen in D t/m A",E19&gt;=19,"geen dispensatie mogelijk spelen in senioren")</f>
        <v>geen dispensatie nodig</v>
      </c>
      <c r="H19" s="7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x14ac:dyDescent="0.35">
      <c r="A20" s="69"/>
      <c r="B20" s="69"/>
      <c r="C20" s="78"/>
      <c r="D20" s="73" t="str" cm="1">
        <f t="array" aca="1" ref="D20" ca="1">_xlfn.IFS(C20&lt;&gt;"",DATEDIF(C20,TODAY(),"Y"),C20=""," ")</f>
        <v xml:space="preserve"> </v>
      </c>
      <c r="E20" s="73" cm="1">
        <f t="array" ref="E20">_xlfn.IFS(C20&lt;&gt;"",DATEDIF(C20,$H$1,"Y"),C20="", )</f>
        <v>0</v>
      </c>
      <c r="F20" s="70" t="str" cm="1">
        <f t="array" ref="F20">_xlfn.IFS(E20&lt;=7,"bamito",E20=8,"bamito",E20=9,"zilver",E20=10,"zilver",E20=11,"goud",E20=12,"goud",E20=13,"categorie D t/m A",E20=14,"categorie D t/m A",E20=15,"categorie D t/m A",E20=16,"categorie D t/m A",E20=17,"categorie D t/m A",E20=18,"categorie D t/m A",E20&gt;=19,"senioren")</f>
        <v>bamito</v>
      </c>
      <c r="G20" s="74" t="str" cm="1">
        <f t="array" ref="G20">_xlfn.IFS(E20&lt;=7,"geen dispensatie nodig",E20=8,"geen dispensatie nodig",E20=9,"geen dispensatie nodig",E20=10,"geen dispensatie nodig",E20=11,"zilver (indienen bij jeugdcompetitie@badminton.nl ter goedkeuring)",E20=12,"zilver  (indienen bij jeugdcompetitie@badminton.nl ter goedkeuring)",E20=13,"goud (indienen bij jeugdcompetitie@badminton.nl ter goedkeuring)",E20=14,"goud (indienen bij jeugdcompetitie@badminton.nl ter goedkeuring)",E20=15,"geen dispensatie mogelijk spelen in D t/m A",E20=16,"geen dispensatie mogelijk spelen in D t/m A",E20=17,"geen dispensatie mogelijk spelen in D t/m A",E20=18,"geen dispensatie mogelijk spelen in D t/m A",E20&gt;=19,"geen dispensatie mogelijk spelen in senioren")</f>
        <v>geen dispensatie nodig</v>
      </c>
      <c r="H20" s="7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x14ac:dyDescent="0.35">
      <c r="A21" s="69"/>
      <c r="B21" s="69"/>
      <c r="C21" s="66"/>
      <c r="D21" s="73" t="str" cm="1">
        <f t="array" aca="1" ref="D21" ca="1">_xlfn.IFS(C21&lt;&gt;"",DATEDIF(C21,TODAY(),"Y"),C21=""," ")</f>
        <v xml:space="preserve"> </v>
      </c>
      <c r="E21" s="73" cm="1">
        <f t="array" ref="E21">_xlfn.IFS(C21&lt;&gt;"",DATEDIF(C21,$H$1,"Y"),C21="", )</f>
        <v>0</v>
      </c>
      <c r="F21" s="70" t="str" cm="1">
        <f t="array" ref="F21">_xlfn.IFS(E21&lt;=7,"bamito",E21=8,"bamito",E21=9,"zilver",E21=10,"zilver",E21=11,"goud",E21=12,"goud",E21=13,"categorie D t/m A",E21=14,"categorie D t/m A",E21=15,"categorie D t/m A",E21=16,"categorie D t/m A",E21=17,"categorie D t/m A",E21=18,"categorie D t/m A",E21&gt;=19,"senioren")</f>
        <v>bamito</v>
      </c>
      <c r="G21" s="74" t="str" cm="1">
        <f t="array" ref="G21">_xlfn.IFS(E21&lt;=7,"geen dispensatie nodig",E21=8,"geen dispensatie nodig",E21=9,"geen dispensatie nodig",E21=10,"geen dispensatie nodig",E21=11,"zilver (indienen bij jeugdcompetitie@badminton.nl ter goedkeuring)",E21=12,"zilver  (indienen bij jeugdcompetitie@badminton.nl ter goedkeuring)",E21=13,"goud (indienen bij jeugdcompetitie@badminton.nl ter goedkeuring)",E21=14,"goud (indienen bij jeugdcompetitie@badminton.nl ter goedkeuring)",E21=15,"geen dispensatie mogelijk spelen in D t/m A",E21=16,"geen dispensatie mogelijk spelen in D t/m A",E21=17,"geen dispensatie mogelijk spelen in D t/m A",E21=18,"geen dispensatie mogelijk spelen in D t/m A",E21&gt;=19,"geen dispensatie mogelijk spelen in senioren")</f>
        <v>geen dispensatie nodig</v>
      </c>
      <c r="H21" s="7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x14ac:dyDescent="0.35">
      <c r="A22" s="69"/>
      <c r="B22" s="69"/>
      <c r="C22" s="66"/>
      <c r="D22" s="73" t="str" cm="1">
        <f t="array" aca="1" ref="D22" ca="1">_xlfn.IFS(C22&lt;&gt;"",DATEDIF(C22,TODAY(),"Y"),C22=""," ")</f>
        <v xml:space="preserve"> </v>
      </c>
      <c r="E22" s="73" cm="1">
        <f t="array" ref="E22">_xlfn.IFS(C22&lt;&gt;"",DATEDIF(C22,$H$1,"Y"),C22="", )</f>
        <v>0</v>
      </c>
      <c r="F22" s="70" t="str" cm="1">
        <f t="array" ref="F22">_xlfn.IFS(E22&lt;=7,"bamito",E22=8,"bamito",E22=9,"zilver",E22=10,"zilver",E22=11,"goud",E22=12,"goud",E22=13,"categorie D t/m A",E22=14,"categorie D t/m A",E22=15,"categorie D t/m A",E22=16,"categorie D t/m A",E22=17,"categorie D t/m A",E22=18,"categorie D t/m A",E22&gt;=19,"senioren")</f>
        <v>bamito</v>
      </c>
      <c r="G22" s="74" t="str" cm="1">
        <f t="array" ref="G22">_xlfn.IFS(E22&lt;=7,"geen dispensatie nodig",E22=8,"geen dispensatie nodig",E22=9,"geen dispensatie nodig",E22=10,"geen dispensatie nodig",E22=11,"zilver (indienen bij jeugdcompetitie@badminton.nl ter goedkeuring)",E22=12,"zilver  (indienen bij jeugdcompetitie@badminton.nl ter goedkeuring)",E22=13,"goud (indienen bij jeugdcompetitie@badminton.nl ter goedkeuring)",E22=14,"goud (indienen bij jeugdcompetitie@badminton.nl ter goedkeuring)",E22=15,"geen dispensatie mogelijk spelen in D t/m A",E22=16,"geen dispensatie mogelijk spelen in D t/m A",E22=17,"geen dispensatie mogelijk spelen in D t/m A",E22=18,"geen dispensatie mogelijk spelen in D t/m A",E22&gt;=19,"geen dispensatie mogelijk spelen in senioren")</f>
        <v>geen dispensatie nodig</v>
      </c>
      <c r="H22" s="7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x14ac:dyDescent="0.35">
      <c r="A23" s="69"/>
      <c r="B23" s="69"/>
      <c r="C23" s="69"/>
      <c r="D23" s="73" t="str" cm="1">
        <f t="array" aca="1" ref="D23" ca="1">_xlfn.IFS(C23&lt;&gt;"",DATEDIF(C23,TODAY(),"Y"),C23=""," ")</f>
        <v xml:space="preserve"> </v>
      </c>
      <c r="E23" s="73" cm="1">
        <f t="array" ref="E23">_xlfn.IFS(C23&lt;&gt;"",DATEDIF(C23,$H$1,"Y"),C23="", )</f>
        <v>0</v>
      </c>
      <c r="F23" s="70" t="str" cm="1">
        <f t="array" ref="F23">_xlfn.IFS(E23&lt;=7,"bamito",E23=8,"bamito",E23=9,"zilver",E23=10,"zilver",E23=11,"goud",E23=12,"goud",E23=13,"categorie D t/m A",E23=14,"categorie D t/m A",E23=15,"categorie D t/m A",E23=16,"categorie D t/m A",E23=17,"categorie D t/m A",E23=18,"categorie D t/m A",E23&gt;=19,"senioren")</f>
        <v>bamito</v>
      </c>
      <c r="G23" s="74" t="str" cm="1">
        <f t="array" ref="G23">_xlfn.IFS(E23&lt;=7,"geen dispensatie nodig",E23=8,"geen dispensatie nodig",E23=9,"geen dispensatie nodig",E23=10,"geen dispensatie nodig",E23=11,"zilver (indienen bij jeugdcompetitie@badminton.nl ter goedkeuring)",E23=12,"zilver  (indienen bij jeugdcompetitie@badminton.nl ter goedkeuring)",E23=13,"goud (indienen bij jeugdcompetitie@badminton.nl ter goedkeuring)",E23=14,"goud (indienen bij jeugdcompetitie@badminton.nl ter goedkeuring)",E23=15,"geen dispensatie mogelijk spelen in D t/m A",E23=16,"geen dispensatie mogelijk spelen in D t/m A",E23=17,"geen dispensatie mogelijk spelen in D t/m A",E23=18,"geen dispensatie mogelijk spelen in D t/m A",E23&gt;=19,"geen dispensatie mogelijk spelen in senioren")</f>
        <v>geen dispensatie nodig</v>
      </c>
      <c r="H23" s="7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x14ac:dyDescent="0.35">
      <c r="A24" s="69"/>
      <c r="B24" s="69"/>
      <c r="C24" s="69"/>
      <c r="D24" s="73" t="str" cm="1">
        <f t="array" aca="1" ref="D24" ca="1">_xlfn.IFS(C24&lt;&gt;"",DATEDIF(C24,TODAY(),"Y"),C24=""," ")</f>
        <v xml:space="preserve"> </v>
      </c>
      <c r="E24" s="73" cm="1">
        <f t="array" ref="E24">_xlfn.IFS(C24&lt;&gt;"",DATEDIF(C24,$H$1,"Y"),C24="", )</f>
        <v>0</v>
      </c>
      <c r="F24" s="70" t="str" cm="1">
        <f t="array" ref="F24">_xlfn.IFS(E24&lt;=7,"bamito",E24=8,"bamito",E24=9,"zilver",E24=10,"zilver",E24=11,"goud",E24=12,"goud",E24=13,"categorie D t/m A",E24=14,"categorie D t/m A",E24=15,"categorie D t/m A",E24=16,"categorie D t/m A",E24=17,"categorie D t/m A",E24=18,"categorie D t/m A",E24&gt;=19,"senioren")</f>
        <v>bamito</v>
      </c>
      <c r="G24" s="74" t="str" cm="1">
        <f t="array" ref="G24">_xlfn.IFS(E24&lt;=7,"geen dispensatie nodig",E24=8,"geen dispensatie nodig",E24=9,"geen dispensatie nodig",E24=10,"geen dispensatie nodig",E24=11,"zilver (indienen bij jeugdcompetitie@badminton.nl ter goedkeuring)",E24=12,"zilver  (indienen bij jeugdcompetitie@badminton.nl ter goedkeuring)",E24=13,"goud (indienen bij jeugdcompetitie@badminton.nl ter goedkeuring)",E24=14,"goud (indienen bij jeugdcompetitie@badminton.nl ter goedkeuring)",E24=15,"geen dispensatie mogelijk spelen in D t/m A",E24=16,"geen dispensatie mogelijk spelen in D t/m A",E24=17,"geen dispensatie mogelijk spelen in D t/m A",E24=18,"geen dispensatie mogelijk spelen in D t/m A",E24&gt;=19,"geen dispensatie mogelijk spelen in senioren")</f>
        <v>geen dispensatie nodig</v>
      </c>
      <c r="H24" s="7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x14ac:dyDescent="0.35">
      <c r="A25" s="69"/>
      <c r="B25" s="79"/>
      <c r="C25" s="79"/>
      <c r="D25" s="73" t="str" cm="1">
        <f t="array" aca="1" ref="D25" ca="1">_xlfn.IFS(C25&lt;&gt;"",DATEDIF(C25,TODAY(),"Y"),C25=""," ")</f>
        <v xml:space="preserve"> </v>
      </c>
      <c r="E25" s="73" cm="1">
        <f t="array" ref="E25">_xlfn.IFS(C25&lt;&gt;"",DATEDIF(C25,$H$1,"Y"),C25="", )</f>
        <v>0</v>
      </c>
      <c r="F25" s="70" t="str" cm="1">
        <f t="array" ref="F25">_xlfn.IFS(E25&lt;=7,"bamito",E25=8,"bamito",E25=9,"zilver",E25=10,"zilver",E25=11,"goud",E25=12,"goud",E25=13,"categorie D t/m A",E25=14,"categorie D t/m A",E25=15,"categorie D t/m A",E25=16,"categorie D t/m A",E25=17,"categorie D t/m A",E25=18,"categorie D t/m A",E25&gt;=19,"senioren")</f>
        <v>bamito</v>
      </c>
      <c r="G25" s="74" t="str" cm="1">
        <f t="array" ref="G25">_xlfn.IFS(E25&lt;=7,"geen dispensatie nodig",E25=8,"geen dispensatie nodig",E25=9,"geen dispensatie nodig",E25=10,"geen dispensatie nodig",E25=11,"zilver (indienen bij jeugdcompetitie@badminton.nl ter goedkeuring)",E25=12,"zilver  (indienen bij jeugdcompetitie@badminton.nl ter goedkeuring)",E25=13,"goud (indienen bij jeugdcompetitie@badminton.nl ter goedkeuring)",E25=14,"goud (indienen bij jeugdcompetitie@badminton.nl ter goedkeuring)",E25=15,"geen dispensatie mogelijk spelen in D t/m A",E25=16,"geen dispensatie mogelijk spelen in D t/m A",E25=17,"geen dispensatie mogelijk spelen in D t/m A",E25=18,"geen dispensatie mogelijk spelen in D t/m A",E25&gt;=19,"geen dispensatie mogelijk spelen in senioren")</f>
        <v>geen dispensatie nodig</v>
      </c>
      <c r="H25" s="7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x14ac:dyDescent="0.35">
      <c r="A26" s="69"/>
      <c r="B26" s="69"/>
      <c r="C26" s="69"/>
      <c r="D26" s="73" t="str" cm="1">
        <f t="array" aca="1" ref="D26" ca="1">_xlfn.IFS(C26&lt;&gt;"",DATEDIF(C26,TODAY(),"Y"),C26=""," ")</f>
        <v xml:space="preserve"> </v>
      </c>
      <c r="E26" s="73" cm="1">
        <f t="array" ref="E26">_xlfn.IFS(C26&lt;&gt;"",DATEDIF(C26,$H$1,"Y"),C26="", )</f>
        <v>0</v>
      </c>
      <c r="F26" s="70" t="str" cm="1">
        <f t="array" ref="F26">_xlfn.IFS(E26&lt;=7,"bamito",E26=8,"bamito",E26=9,"zilver",E26=10,"zilver",E26=11,"goud",E26=12,"goud",E26=13,"categorie D t/m A",E26=14,"categorie D t/m A",E26=15,"categorie D t/m A",E26=16,"categorie D t/m A",E26=17,"categorie D t/m A",E26=18,"categorie D t/m A",E26&gt;=19,"senioren")</f>
        <v>bamito</v>
      </c>
      <c r="G26" s="74" t="str" cm="1">
        <f t="array" ref="G26">_xlfn.IFS(E26&lt;=7,"geen dispensatie nodig",E26=8,"geen dispensatie nodig",E26=9,"geen dispensatie nodig",E26=10,"geen dispensatie nodig",E26=11,"zilver (indienen bij jeugdcompetitie@badminton.nl ter goedkeuring)",E26=12,"zilver  (indienen bij jeugdcompetitie@badminton.nl ter goedkeuring)",E26=13,"goud (indienen bij jeugdcompetitie@badminton.nl ter goedkeuring)",E26=14,"goud (indienen bij jeugdcompetitie@badminton.nl ter goedkeuring)",E26=15,"geen dispensatie mogelijk spelen in D t/m A",E26=16,"geen dispensatie mogelijk spelen in D t/m A",E26=17,"geen dispensatie mogelijk spelen in D t/m A",E26=18,"geen dispensatie mogelijk spelen in D t/m A",E26&gt;=19,"geen dispensatie mogelijk spelen in senioren")</f>
        <v>geen dispensatie nodig</v>
      </c>
      <c r="H26" s="7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x14ac:dyDescent="0.35">
      <c r="A27" s="69"/>
      <c r="B27" s="69"/>
      <c r="C27" s="69"/>
      <c r="D27" s="73" t="str" cm="1">
        <f t="array" aca="1" ref="D27" ca="1">_xlfn.IFS(C27&lt;&gt;"",DATEDIF(C27,TODAY(),"Y"),C27=""," ")</f>
        <v xml:space="preserve"> </v>
      </c>
      <c r="E27" s="73" cm="1">
        <f t="array" ref="E27">_xlfn.IFS(C27&lt;&gt;"",DATEDIF(C27,$H$1,"Y"),C27="", )</f>
        <v>0</v>
      </c>
      <c r="F27" s="70" t="str" cm="1">
        <f t="array" ref="F27">_xlfn.IFS(E27&lt;=7,"bamito",E27=8,"bamito",E27=9,"zilver",E27=10,"zilver",E27=11,"goud",E27=12,"goud",E27=13,"categorie D t/m A",E27=14,"categorie D t/m A",E27=15,"categorie D t/m A",E27=16,"categorie D t/m A",E27=17,"categorie D t/m A",E27=18,"categorie D t/m A",E27&gt;=19,"senioren")</f>
        <v>bamito</v>
      </c>
      <c r="G27" s="74" t="str" cm="1">
        <f t="array" ref="G27">_xlfn.IFS(E27&lt;=7,"geen dispensatie nodig",E27=8,"geen dispensatie nodig",E27=9,"geen dispensatie nodig",E27=10,"geen dispensatie nodig",E27=11,"zilver (indienen bij jeugdcompetitie@badminton.nl ter goedkeuring)",E27=12,"zilver  (indienen bij jeugdcompetitie@badminton.nl ter goedkeuring)",E27=13,"goud (indienen bij jeugdcompetitie@badminton.nl ter goedkeuring)",E27=14,"goud (indienen bij jeugdcompetitie@badminton.nl ter goedkeuring)",E27=15,"geen dispensatie mogelijk spelen in D t/m A",E27=16,"geen dispensatie mogelijk spelen in D t/m A",E27=17,"geen dispensatie mogelijk spelen in D t/m A",E27=18,"geen dispensatie mogelijk spelen in D t/m A",E27&gt;=19,"geen dispensatie mogelijk spelen in senioren")</f>
        <v>geen dispensatie nodig</v>
      </c>
      <c r="H27" s="7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x14ac:dyDescent="0.35">
      <c r="A28" s="69"/>
      <c r="B28" s="69"/>
      <c r="C28" s="69"/>
      <c r="D28" s="73" t="str" cm="1">
        <f t="array" aca="1" ref="D28" ca="1">_xlfn.IFS(C28&lt;&gt;"",DATEDIF(C28,TODAY(),"Y"),C28=""," ")</f>
        <v xml:space="preserve"> </v>
      </c>
      <c r="E28" s="73" cm="1">
        <f t="array" ref="E28">_xlfn.IFS(C28&lt;&gt;"",DATEDIF(C28,$H$1,"Y"),C28="", )</f>
        <v>0</v>
      </c>
      <c r="F28" s="70" t="str" cm="1">
        <f t="array" ref="F28">_xlfn.IFS(E28&lt;=7,"bamito",E28=8,"bamito",E28=9,"zilver",E28=10,"zilver",E28=11,"goud",E28=12,"goud",E28=13,"categorie D t/m A",E28=14,"categorie D t/m A",E28=15,"categorie D t/m A",E28=16,"categorie D t/m A",E28=17,"categorie D t/m A",E28=18,"categorie D t/m A",E28&gt;=19,"senioren")</f>
        <v>bamito</v>
      </c>
      <c r="G28" s="74" t="str" cm="1">
        <f t="array" ref="G28">_xlfn.IFS(E28&lt;=7,"geen dispensatie nodig",E28=8,"geen dispensatie nodig",E28=9,"geen dispensatie nodig",E28=10,"geen dispensatie nodig",E28=11,"zilver (indienen bij jeugdcompetitie@badminton.nl ter goedkeuring)",E28=12,"zilver  (indienen bij jeugdcompetitie@badminton.nl ter goedkeuring)",E28=13,"goud (indienen bij jeugdcompetitie@badminton.nl ter goedkeuring)",E28=14,"goud (indienen bij jeugdcompetitie@badminton.nl ter goedkeuring)",E28=15,"geen dispensatie mogelijk spelen in D t/m A",E28=16,"geen dispensatie mogelijk spelen in D t/m A",E28=17,"geen dispensatie mogelijk spelen in D t/m A",E28=18,"geen dispensatie mogelijk spelen in D t/m A",E28&gt;=19,"geen dispensatie mogelijk spelen in senioren")</f>
        <v>geen dispensatie nodig</v>
      </c>
      <c r="H28" s="7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x14ac:dyDescent="0.35">
      <c r="A29" s="69"/>
      <c r="B29" s="69"/>
      <c r="C29" s="69"/>
      <c r="D29" s="73" t="str" cm="1">
        <f t="array" aca="1" ref="D29" ca="1">_xlfn.IFS(C29&lt;&gt;"",DATEDIF(C29,TODAY(),"Y"),C29=""," ")</f>
        <v xml:space="preserve"> </v>
      </c>
      <c r="E29" s="73" cm="1">
        <f t="array" ref="E29">_xlfn.IFS(C29&lt;&gt;"",DATEDIF(C29,$H$1,"Y"),C29="", )</f>
        <v>0</v>
      </c>
      <c r="F29" s="70" t="str" cm="1">
        <f t="array" ref="F29">_xlfn.IFS(E29&lt;=7,"bamito",E29=8,"bamito",E29=9,"zilver",E29=10,"zilver",E29=11,"goud",E29=12,"goud",E29=13,"categorie D t/m A",E29=14,"categorie D t/m A",E29=15,"categorie D t/m A",E29=16,"categorie D t/m A",E29=17,"categorie D t/m A",E29=18,"categorie D t/m A",E29&gt;=19,"senioren")</f>
        <v>bamito</v>
      </c>
      <c r="G29" s="74" t="str" cm="1">
        <f t="array" ref="G29">_xlfn.IFS(E29&lt;=7,"geen dispensatie nodig",E29=8,"geen dispensatie nodig",E29=9,"geen dispensatie nodig",E29=10,"geen dispensatie nodig",E29=11,"zilver (indienen bij jeugdcompetitie@badminton.nl ter goedkeuring)",E29=12,"zilver  (indienen bij jeugdcompetitie@badminton.nl ter goedkeuring)",E29=13,"goud (indienen bij jeugdcompetitie@badminton.nl ter goedkeuring)",E29=14,"goud (indienen bij jeugdcompetitie@badminton.nl ter goedkeuring)",E29=15,"geen dispensatie mogelijk spelen in D t/m A",E29=16,"geen dispensatie mogelijk spelen in D t/m A",E29=17,"geen dispensatie mogelijk spelen in D t/m A",E29=18,"geen dispensatie mogelijk spelen in D t/m A",E29&gt;=19,"geen dispensatie mogelijk spelen in senioren")</f>
        <v>geen dispensatie nodig</v>
      </c>
      <c r="H29" s="7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x14ac:dyDescent="0.35">
      <c r="A30" s="69"/>
      <c r="B30" s="69"/>
      <c r="C30" s="69"/>
      <c r="D30" s="73" t="str" cm="1">
        <f t="array" aca="1" ref="D30" ca="1">_xlfn.IFS(C30&lt;&gt;"",DATEDIF(C30,TODAY(),"Y"),C30=""," ")</f>
        <v xml:space="preserve"> </v>
      </c>
      <c r="E30" s="73" cm="1">
        <f t="array" ref="E30">_xlfn.IFS(C30&lt;&gt;"",DATEDIF(C30,$H$1,"Y"),C30="", )</f>
        <v>0</v>
      </c>
      <c r="F30" s="70" t="str" cm="1">
        <f t="array" ref="F30">_xlfn.IFS(E30&lt;=7,"bamito",E30=8,"bamito",E30=9,"zilver",E30=10,"zilver",E30=11,"goud",E30=12,"goud",E30=13,"categorie D t/m A",E30=14,"categorie D t/m A",E30=15,"categorie D t/m A",E30=16,"categorie D t/m A",E30=17,"categorie D t/m A",E30=18,"categorie D t/m A",E30&gt;=19,"senioren")</f>
        <v>bamito</v>
      </c>
      <c r="G30" s="74" t="str" cm="1">
        <f t="array" ref="G30">_xlfn.IFS(E30&lt;=7,"geen dispensatie nodig",E30=8,"geen dispensatie nodig",E30=9,"geen dispensatie nodig",E30=10,"geen dispensatie nodig",E30=11,"zilver (indienen bij jeugdcompetitie@badminton.nl ter goedkeuring)",E30=12,"zilver  (indienen bij jeugdcompetitie@badminton.nl ter goedkeuring)",E30=13,"goud (indienen bij jeugdcompetitie@badminton.nl ter goedkeuring)",E30=14,"goud (indienen bij jeugdcompetitie@badminton.nl ter goedkeuring)",E30=15,"geen dispensatie mogelijk spelen in D t/m A",E30=16,"geen dispensatie mogelijk spelen in D t/m A",E30=17,"geen dispensatie mogelijk spelen in D t/m A",E30=18,"geen dispensatie mogelijk spelen in D t/m A",E30&gt;=19,"geen dispensatie mogelijk spelen in senioren")</f>
        <v>geen dispensatie nodig</v>
      </c>
      <c r="H30" s="7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x14ac:dyDescent="0.35">
      <c r="A31" s="69"/>
      <c r="B31" s="69"/>
      <c r="C31" s="69"/>
      <c r="D31" s="73" t="str" cm="1">
        <f t="array" aca="1" ref="D31" ca="1">_xlfn.IFS(C31&lt;&gt;"",DATEDIF(C31,TODAY(),"Y"),C31=""," ")</f>
        <v xml:space="preserve"> </v>
      </c>
      <c r="E31" s="73" cm="1">
        <f t="array" ref="E31">_xlfn.IFS(C31&lt;&gt;"",DATEDIF(C31,$H$1,"Y"),C31="", )</f>
        <v>0</v>
      </c>
      <c r="F31" s="70" t="str" cm="1">
        <f t="array" ref="F31">_xlfn.IFS(E31&lt;=7,"bamito",E31=8,"bamito",E31=9,"zilver",E31=10,"zilver",E31=11,"goud",E31=12,"goud",E31=13,"categorie D t/m A",E31=14,"categorie D t/m A",E31=15,"categorie D t/m A",E31=16,"categorie D t/m A",E31=17,"categorie D t/m A",E31=18,"categorie D t/m A",E31&gt;=19,"senioren")</f>
        <v>bamito</v>
      </c>
      <c r="G31" s="74" t="str" cm="1">
        <f t="array" ref="G31">_xlfn.IFS(E31&lt;=7,"geen dispensatie nodig",E31=8,"geen dispensatie nodig",E31=9,"geen dispensatie nodig",E31=10,"geen dispensatie nodig",E31=11,"zilver (indienen bij jeugdcompetitie@badminton.nl ter goedkeuring)",E31=12,"zilver  (indienen bij jeugdcompetitie@badminton.nl ter goedkeuring)",E31=13,"goud (indienen bij jeugdcompetitie@badminton.nl ter goedkeuring)",E31=14,"goud (indienen bij jeugdcompetitie@badminton.nl ter goedkeuring)",E31=15,"geen dispensatie mogelijk spelen in D t/m A",E31=16,"geen dispensatie mogelijk spelen in D t/m A",E31=17,"geen dispensatie mogelijk spelen in D t/m A",E31=18,"geen dispensatie mogelijk spelen in D t/m A",E31&gt;=19,"geen dispensatie mogelijk spelen in senioren")</f>
        <v>geen dispensatie nodig</v>
      </c>
      <c r="H31" s="7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x14ac:dyDescent="0.35">
      <c r="A32" s="69"/>
      <c r="B32" s="69"/>
      <c r="C32" s="69"/>
      <c r="D32" s="73" t="str" cm="1">
        <f t="array" aca="1" ref="D32" ca="1">_xlfn.IFS(C32&lt;&gt;"",DATEDIF(C32,TODAY(),"Y"),C32=""," ")</f>
        <v xml:space="preserve"> </v>
      </c>
      <c r="E32" s="73" cm="1">
        <f t="array" ref="E32">_xlfn.IFS(C32&lt;&gt;"",DATEDIF(C32,$H$1,"Y"),C32="", )</f>
        <v>0</v>
      </c>
      <c r="F32" s="70" t="str" cm="1">
        <f t="array" ref="F32">_xlfn.IFS(E32&lt;=7,"bamito",E32=8,"bamito",E32=9,"zilver",E32=10,"zilver",E32=11,"goud",E32=12,"goud",E32=13,"categorie D t/m A",E32=14,"categorie D t/m A",E32=15,"categorie D t/m A",E32=16,"categorie D t/m A",E32=17,"categorie D t/m A",E32=18,"categorie D t/m A",E32&gt;=19,"senioren")</f>
        <v>bamito</v>
      </c>
      <c r="G32" s="74" t="str" cm="1">
        <f t="array" ref="G32">_xlfn.IFS(E32&lt;=7,"geen dispensatie nodig",E32=8,"geen dispensatie nodig",E32=9,"geen dispensatie nodig",E32=10,"geen dispensatie nodig",E32=11,"zilver (indienen bij jeugdcompetitie@badminton.nl ter goedkeuring)",E32=12,"zilver  (indienen bij jeugdcompetitie@badminton.nl ter goedkeuring)",E32=13,"goud (indienen bij jeugdcompetitie@badminton.nl ter goedkeuring)",E32=14,"goud (indienen bij jeugdcompetitie@badminton.nl ter goedkeuring)",E32=15,"geen dispensatie mogelijk spelen in D t/m A",E32=16,"geen dispensatie mogelijk spelen in D t/m A",E32=17,"geen dispensatie mogelijk spelen in D t/m A",E32=18,"geen dispensatie mogelijk spelen in D t/m A",E32&gt;=19,"geen dispensatie mogelijk spelen in senioren")</f>
        <v>geen dispensatie nodig</v>
      </c>
      <c r="H32" s="7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x14ac:dyDescent="0.35">
      <c r="A33" s="69"/>
      <c r="B33" s="69"/>
      <c r="C33" s="69"/>
      <c r="D33" s="73" t="str" cm="1">
        <f t="array" aca="1" ref="D33" ca="1">_xlfn.IFS(C33&lt;&gt;"",DATEDIF(C33,TODAY(),"Y"),C33=""," ")</f>
        <v xml:space="preserve"> </v>
      </c>
      <c r="E33" s="73" cm="1">
        <f t="array" ref="E33">_xlfn.IFS(C33&lt;&gt;"",DATEDIF(C33,$H$1,"Y"),C33="", )</f>
        <v>0</v>
      </c>
      <c r="F33" s="70" t="str" cm="1">
        <f t="array" ref="F33">_xlfn.IFS(E33&lt;=7,"bamito",E33=8,"bamito",E33=9,"zilver",E33=10,"zilver",E33=11,"goud",E33=12,"goud",E33=13,"categorie D t/m A",E33=14,"categorie D t/m A",E33=15,"categorie D t/m A",E33=16,"categorie D t/m A",E33=17,"categorie D t/m A",E33=18,"categorie D t/m A",E33&gt;=19,"senioren")</f>
        <v>bamito</v>
      </c>
      <c r="G33" s="74" t="str" cm="1">
        <f t="array" ref="G33">_xlfn.IFS(E33&lt;=7,"geen dispensatie nodig",E33=8,"geen dispensatie nodig",E33=9,"geen dispensatie nodig",E33=10,"geen dispensatie nodig",E33=11,"zilver (indienen bij jeugdcompetitie@badminton.nl ter goedkeuring)",E33=12,"zilver  (indienen bij jeugdcompetitie@badminton.nl ter goedkeuring)",E33=13,"goud (indienen bij jeugdcompetitie@badminton.nl ter goedkeuring)",E33=14,"goud (indienen bij jeugdcompetitie@badminton.nl ter goedkeuring)",E33=15,"geen dispensatie mogelijk spelen in D t/m A",E33=16,"geen dispensatie mogelijk spelen in D t/m A",E33=17,"geen dispensatie mogelijk spelen in D t/m A",E33=18,"geen dispensatie mogelijk spelen in D t/m A",E33&gt;=19,"geen dispensatie mogelijk spelen in senioren")</f>
        <v>geen dispensatie nodig</v>
      </c>
      <c r="H33" s="7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x14ac:dyDescent="0.35">
      <c r="A34" s="69"/>
      <c r="B34" s="69"/>
      <c r="C34" s="69"/>
      <c r="D34" s="73" t="str" cm="1">
        <f t="array" aca="1" ref="D34" ca="1">_xlfn.IFS(C34&lt;&gt;"",DATEDIF(C34,TODAY(),"Y"),C34=""," ")</f>
        <v xml:space="preserve"> </v>
      </c>
      <c r="E34" s="73" cm="1">
        <f t="array" ref="E34">_xlfn.IFS(C34&lt;&gt;"",DATEDIF(C34,$H$1,"Y"),C34="", )</f>
        <v>0</v>
      </c>
      <c r="F34" s="70" t="str" cm="1">
        <f t="array" ref="F34">_xlfn.IFS(E34&lt;=7,"bamito",E34=8,"bamito",E34=9,"zilver",E34=10,"zilver",E34=11,"goud",E34=12,"goud",E34=13,"categorie D t/m A",E34=14,"categorie D t/m A",E34=15,"categorie D t/m A",E34=16,"categorie D t/m A",E34=17,"categorie D t/m A",E34=18,"categorie D t/m A",E34&gt;=19,"senioren")</f>
        <v>bamito</v>
      </c>
      <c r="G34" s="74" t="str" cm="1">
        <f t="array" ref="G34">_xlfn.IFS(E34&lt;=7,"geen dispensatie nodig",E34=8,"geen dispensatie nodig",E34=9,"geen dispensatie nodig",E34=10,"geen dispensatie nodig",E34=11,"zilver (indienen bij jeugdcompetitie@badminton.nl ter goedkeuring)",E34=12,"zilver  (indienen bij jeugdcompetitie@badminton.nl ter goedkeuring)",E34=13,"goud (indienen bij jeugdcompetitie@badminton.nl ter goedkeuring)",E34=14,"goud (indienen bij jeugdcompetitie@badminton.nl ter goedkeuring)",E34=15,"geen dispensatie mogelijk spelen in D t/m A",E34=16,"geen dispensatie mogelijk spelen in D t/m A",E34=17,"geen dispensatie mogelijk spelen in D t/m A",E34=18,"geen dispensatie mogelijk spelen in D t/m A",E34&gt;=19,"geen dispensatie mogelijk spelen in senioren")</f>
        <v>geen dispensatie nodig</v>
      </c>
      <c r="H34" s="7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x14ac:dyDescent="0.35">
      <c r="A35" s="69"/>
      <c r="B35" s="69"/>
      <c r="C35" s="69"/>
      <c r="D35" s="73" t="str" cm="1">
        <f t="array" aca="1" ref="D35" ca="1">_xlfn.IFS(C35&lt;&gt;"",DATEDIF(C35,TODAY(),"Y"),C35=""," ")</f>
        <v xml:space="preserve"> </v>
      </c>
      <c r="E35" s="73" cm="1">
        <f t="array" ref="E35">_xlfn.IFS(C35&lt;&gt;"",DATEDIF(C35,$H$1,"Y"),C35="", )</f>
        <v>0</v>
      </c>
      <c r="F35" s="70" t="str" cm="1">
        <f t="array" ref="F35">_xlfn.IFS(E35&lt;=7,"bamito",E35=8,"bamito",E35=9,"zilver",E35=10,"zilver",E35=11,"goud",E35=12,"goud",E35=13,"categorie D t/m A",E35=14,"categorie D t/m A",E35=15,"categorie D t/m A",E35=16,"categorie D t/m A",E35=17,"categorie D t/m A",E35=18,"categorie D t/m A",E35&gt;=19,"senioren")</f>
        <v>bamito</v>
      </c>
      <c r="G35" s="74" t="str" cm="1">
        <f t="array" ref="G35">_xlfn.IFS(E35&lt;=7,"geen dispensatie nodig",E35=8,"geen dispensatie nodig",E35=9,"geen dispensatie nodig",E35=10,"geen dispensatie nodig",E35=11,"zilver (indienen bij jeugdcompetitie@badminton.nl ter goedkeuring)",E35=12,"zilver  (indienen bij jeugdcompetitie@badminton.nl ter goedkeuring)",E35=13,"goud (indienen bij jeugdcompetitie@badminton.nl ter goedkeuring)",E35=14,"goud (indienen bij jeugdcompetitie@badminton.nl ter goedkeuring)",E35=15,"geen dispensatie mogelijk spelen in D t/m A",E35=16,"geen dispensatie mogelijk spelen in D t/m A",E35=17,"geen dispensatie mogelijk spelen in D t/m A",E35=18,"geen dispensatie mogelijk spelen in D t/m A",E35&gt;=19,"geen dispensatie mogelijk spelen in senioren")</f>
        <v>geen dispensatie nodig</v>
      </c>
      <c r="H35" s="7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x14ac:dyDescent="0.35">
      <c r="A36" s="69"/>
      <c r="B36" s="69"/>
      <c r="C36" s="69"/>
      <c r="D36" s="73" t="str" cm="1">
        <f t="array" aca="1" ref="D36" ca="1">_xlfn.IFS(C36&lt;&gt;"",DATEDIF(C36,TODAY(),"Y"),C36=""," ")</f>
        <v xml:space="preserve"> </v>
      </c>
      <c r="E36" s="73" cm="1">
        <f t="array" ref="E36">_xlfn.IFS(C36&lt;&gt;"",DATEDIF(C36,$H$1,"Y"),C36="", )</f>
        <v>0</v>
      </c>
      <c r="F36" s="70" t="str" cm="1">
        <f t="array" ref="F36">_xlfn.IFS(E36&lt;=7,"bamito",E36=8,"bamito",E36=9,"zilver",E36=10,"zilver",E36=11,"goud",E36=12,"goud",E36=13,"categorie D t/m A",E36=14,"categorie D t/m A",E36=15,"categorie D t/m A",E36=16,"categorie D t/m A",E36=17,"categorie D t/m A",E36=18,"categorie D t/m A",E36&gt;=19,"senioren")</f>
        <v>bamito</v>
      </c>
      <c r="G36" s="74" t="str" cm="1">
        <f t="array" ref="G36">_xlfn.IFS(E36&lt;=7,"geen dispensatie nodig",E36=8,"geen dispensatie nodig",E36=9,"geen dispensatie nodig",E36=10,"geen dispensatie nodig",E36=11,"zilver (indienen bij jeugdcompetitie@badminton.nl ter goedkeuring)",E36=12,"zilver  (indienen bij jeugdcompetitie@badminton.nl ter goedkeuring)",E36=13,"goud (indienen bij jeugdcompetitie@badminton.nl ter goedkeuring)",E36=14,"goud (indienen bij jeugdcompetitie@badminton.nl ter goedkeuring)",E36=15,"geen dispensatie mogelijk spelen in D t/m A",E36=16,"geen dispensatie mogelijk spelen in D t/m A",E36=17,"geen dispensatie mogelijk spelen in D t/m A",E36=18,"geen dispensatie mogelijk spelen in D t/m A",E36&gt;=19,"geen dispensatie mogelijk spelen in senioren")</f>
        <v>geen dispensatie nodig</v>
      </c>
      <c r="H36" s="7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x14ac:dyDescent="0.35">
      <c r="A37" s="69"/>
      <c r="B37" s="69"/>
      <c r="C37" s="69"/>
      <c r="D37" s="73" t="str" cm="1">
        <f t="array" aca="1" ref="D37" ca="1">_xlfn.IFS(C37&lt;&gt;"",DATEDIF(C37,TODAY(),"Y"),C37=""," ")</f>
        <v xml:space="preserve"> </v>
      </c>
      <c r="E37" s="73" cm="1">
        <f t="array" ref="E37">_xlfn.IFS(C37&lt;&gt;"",DATEDIF(C37,$H$1,"Y"),C37="", )</f>
        <v>0</v>
      </c>
      <c r="F37" s="70" t="str" cm="1">
        <f t="array" ref="F37">_xlfn.IFS(E37&lt;=7,"bamito",E37=8,"bamito",E37=9,"zilver",E37=10,"zilver",E37=11,"goud",E37=12,"goud",E37=13,"categorie D t/m A",E37=14,"categorie D t/m A",E37=15,"categorie D t/m A",E37=16,"categorie D t/m A",E37=17,"categorie D t/m A",E37=18,"categorie D t/m A",E37&gt;=19,"senioren")</f>
        <v>bamito</v>
      </c>
      <c r="G37" s="74" t="str" cm="1">
        <f t="array" ref="G37">_xlfn.IFS(E37&lt;=7,"geen dispensatie nodig",E37=8,"geen dispensatie nodig",E37=9,"geen dispensatie nodig",E37=10,"geen dispensatie nodig",E37=11,"zilver (indienen bij jeugdcompetitie@badminton.nl ter goedkeuring)",E37=12,"zilver  (indienen bij jeugdcompetitie@badminton.nl ter goedkeuring)",E37=13,"goud (indienen bij jeugdcompetitie@badminton.nl ter goedkeuring)",E37=14,"goud (indienen bij jeugdcompetitie@badminton.nl ter goedkeuring)",E37=15,"geen dispensatie mogelijk spelen in D t/m A",E37=16,"geen dispensatie mogelijk spelen in D t/m A",E37=17,"geen dispensatie mogelijk spelen in D t/m A",E37=18,"geen dispensatie mogelijk spelen in D t/m A",E37&gt;=19,"geen dispensatie mogelijk spelen in senioren")</f>
        <v>geen dispensatie nodig</v>
      </c>
      <c r="H37" s="7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x14ac:dyDescent="0.35">
      <c r="A38" s="69"/>
      <c r="B38" s="69"/>
      <c r="C38" s="69"/>
      <c r="D38" s="73" t="str" cm="1">
        <f t="array" aca="1" ref="D38" ca="1">_xlfn.IFS(C38&lt;&gt;"",DATEDIF(C38,TODAY(),"Y"),C38=""," ")</f>
        <v xml:space="preserve"> </v>
      </c>
      <c r="E38" s="73" cm="1">
        <f t="array" ref="E38">_xlfn.IFS(C38&lt;&gt;"",DATEDIF(C38,$H$1,"Y"),C38="", )</f>
        <v>0</v>
      </c>
      <c r="F38" s="70" t="str" cm="1">
        <f t="array" ref="F38">_xlfn.IFS(E38&lt;=7,"bamito",E38=8,"bamito",E38=9,"zilver",E38=10,"zilver",E38=11,"goud",E38=12,"goud",E38=13,"categorie D t/m A",E38=14,"categorie D t/m A",E38=15,"categorie D t/m A",E38=16,"categorie D t/m A",E38=17,"categorie D t/m A",E38=18,"categorie D t/m A",E38&gt;=19,"senioren")</f>
        <v>bamito</v>
      </c>
      <c r="G38" s="74" t="str" cm="1">
        <f t="array" ref="G38">_xlfn.IFS(E38&lt;=7,"geen dispensatie nodig",E38=8,"geen dispensatie nodig",E38=9,"geen dispensatie nodig",E38=10,"geen dispensatie nodig",E38=11,"zilver (indienen bij jeugdcompetitie@badminton.nl ter goedkeuring)",E38=12,"zilver  (indienen bij jeugdcompetitie@badminton.nl ter goedkeuring)",E38=13,"goud (indienen bij jeugdcompetitie@badminton.nl ter goedkeuring)",E38=14,"goud (indienen bij jeugdcompetitie@badminton.nl ter goedkeuring)",E38=15,"geen dispensatie mogelijk spelen in D t/m A",E38=16,"geen dispensatie mogelijk spelen in D t/m A",E38=17,"geen dispensatie mogelijk spelen in D t/m A",E38=18,"geen dispensatie mogelijk spelen in D t/m A",E38&gt;=19,"geen dispensatie mogelijk spelen in senioren")</f>
        <v>geen dispensatie nodig</v>
      </c>
      <c r="H38" s="7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x14ac:dyDescent="0.35">
      <c r="A39" s="69"/>
      <c r="B39" s="69"/>
      <c r="C39" s="69"/>
      <c r="D39" s="73" t="str" cm="1">
        <f t="array" aca="1" ref="D39" ca="1">_xlfn.IFS(C39&lt;&gt;"",DATEDIF(C39,TODAY(),"Y"),C39=""," ")</f>
        <v xml:space="preserve"> </v>
      </c>
      <c r="E39" s="73" cm="1">
        <f t="array" ref="E39">_xlfn.IFS(C39&lt;&gt;"",DATEDIF(C39,$H$1,"Y"),C39="", )</f>
        <v>0</v>
      </c>
      <c r="F39" s="70" t="str" cm="1">
        <f t="array" ref="F39">_xlfn.IFS(E39&lt;=7,"bamito",E39=8,"bamito",E39=9,"zilver",E39=10,"zilver",E39=11,"goud",E39=12,"goud",E39=13,"categorie D t/m A",E39=14,"categorie D t/m A",E39=15,"categorie D t/m A",E39=16,"categorie D t/m A",E39=17,"categorie D t/m A",E39=18,"categorie D t/m A",E39&gt;=19,"senioren")</f>
        <v>bamito</v>
      </c>
      <c r="G39" s="74" t="str" cm="1">
        <f t="array" ref="G39">_xlfn.IFS(E39&lt;=7,"geen dispensatie nodig",E39=8,"geen dispensatie nodig",E39=9,"geen dispensatie nodig",E39=10,"geen dispensatie nodig",E39=11,"zilver (indienen bij jeugdcompetitie@badminton.nl ter goedkeuring)",E39=12,"zilver  (indienen bij jeugdcompetitie@badminton.nl ter goedkeuring)",E39=13,"goud (indienen bij jeugdcompetitie@badminton.nl ter goedkeuring)",E39=14,"goud (indienen bij jeugdcompetitie@badminton.nl ter goedkeuring)",E39=15,"geen dispensatie mogelijk spelen in D t/m A",E39=16,"geen dispensatie mogelijk spelen in D t/m A",E39=17,"geen dispensatie mogelijk spelen in D t/m A",E39=18,"geen dispensatie mogelijk spelen in D t/m A",E39&gt;=19,"geen dispensatie mogelijk spelen in senioren")</f>
        <v>geen dispensatie nodig</v>
      </c>
      <c r="H39" s="7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x14ac:dyDescent="0.35">
      <c r="A40" s="69"/>
      <c r="B40" s="69"/>
      <c r="C40" s="69"/>
      <c r="D40" s="73" t="str" cm="1">
        <f t="array" aca="1" ref="D40" ca="1">_xlfn.IFS(C40&lt;&gt;"",DATEDIF(C40,TODAY(),"Y"),C40=""," ")</f>
        <v xml:space="preserve"> </v>
      </c>
      <c r="E40" s="73" cm="1">
        <f t="array" ref="E40">_xlfn.IFS(C40&lt;&gt;"",DATEDIF(C40,$H$1,"Y"),C40="", )</f>
        <v>0</v>
      </c>
      <c r="F40" s="70" t="str" cm="1">
        <f t="array" ref="F40">_xlfn.IFS(E40&lt;=7,"bamito",E40=8,"bamito",E40=9,"zilver",E40=10,"zilver",E40=11,"goud",E40=12,"goud",E40=13,"categorie D t/m A",E40=14,"categorie D t/m A",E40=15,"categorie D t/m A",E40=16,"categorie D t/m A",E40=17,"categorie D t/m A",E40=18,"categorie D t/m A",E40&gt;=19,"senioren")</f>
        <v>bamito</v>
      </c>
      <c r="G40" s="74" t="str" cm="1">
        <f t="array" ref="G40">_xlfn.IFS(E40&lt;=7,"geen dispensatie nodig",E40=8,"geen dispensatie nodig",E40=9,"geen dispensatie nodig",E40=10,"geen dispensatie nodig",E40=11,"zilver (indienen bij jeugdcompetitie@badminton.nl ter goedkeuring)",E40=12,"zilver  (indienen bij jeugdcompetitie@badminton.nl ter goedkeuring)",E40=13,"goud (indienen bij jeugdcompetitie@badminton.nl ter goedkeuring)",E40=14,"goud (indienen bij jeugdcompetitie@badminton.nl ter goedkeuring)",E40=15,"geen dispensatie mogelijk spelen in D t/m A",E40=16,"geen dispensatie mogelijk spelen in D t/m A",E40=17,"geen dispensatie mogelijk spelen in D t/m A",E40=18,"geen dispensatie mogelijk spelen in D t/m A",E40&gt;=19,"geen dispensatie mogelijk spelen in senioren")</f>
        <v>geen dispensatie nodig</v>
      </c>
      <c r="H40" s="7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x14ac:dyDescent="0.35">
      <c r="A41" s="69"/>
      <c r="B41" s="69"/>
      <c r="C41" s="69"/>
      <c r="D41" s="73" t="str" cm="1">
        <f t="array" aca="1" ref="D41" ca="1">_xlfn.IFS(C41&lt;&gt;"",DATEDIF(C41,TODAY(),"Y"),C41=""," ")</f>
        <v xml:space="preserve"> </v>
      </c>
      <c r="E41" s="73" cm="1">
        <f t="array" ref="E41">_xlfn.IFS(C41&lt;&gt;"",DATEDIF(C41,$H$1,"Y"),C41="", )</f>
        <v>0</v>
      </c>
      <c r="F41" s="70" t="str" cm="1">
        <f t="array" ref="F41">_xlfn.IFS(E41&lt;=7,"bamito",E41=8,"bamito",E41=9,"zilver",E41=10,"zilver",E41=11,"goud",E41=12,"goud",E41=13,"categorie D t/m A",E41=14,"categorie D t/m A",E41=15,"categorie D t/m A",E41=16,"categorie D t/m A",E41=17,"categorie D t/m A",E41=18,"categorie D t/m A",E41&gt;=19,"senioren")</f>
        <v>bamito</v>
      </c>
      <c r="G41" s="74" t="str" cm="1">
        <f t="array" ref="G41">_xlfn.IFS(E41&lt;=7,"geen dispensatie nodig",E41=8,"geen dispensatie nodig",E41=9,"geen dispensatie nodig",E41=10,"geen dispensatie nodig",E41=11,"zilver (indienen bij jeugdcompetitie@badminton.nl ter goedkeuring)",E41=12,"zilver  (indienen bij jeugdcompetitie@badminton.nl ter goedkeuring)",E41=13,"goud (indienen bij jeugdcompetitie@badminton.nl ter goedkeuring)",E41=14,"goud (indienen bij jeugdcompetitie@badminton.nl ter goedkeuring)",E41=15,"geen dispensatie mogelijk spelen in D t/m A",E41=16,"geen dispensatie mogelijk spelen in D t/m A",E41=17,"geen dispensatie mogelijk spelen in D t/m A",E41=18,"geen dispensatie mogelijk spelen in D t/m A",E41&gt;=19,"geen dispensatie mogelijk spelen in senioren")</f>
        <v>geen dispensatie nodig</v>
      </c>
      <c r="H41" s="7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x14ac:dyDescent="0.35">
      <c r="A42" s="69"/>
      <c r="B42" s="69"/>
      <c r="C42" s="69"/>
      <c r="D42" s="73" t="str" cm="1">
        <f t="array" aca="1" ref="D42" ca="1">_xlfn.IFS(C42&lt;&gt;"",DATEDIF(C42,TODAY(),"Y"),C42=""," ")</f>
        <v xml:space="preserve"> </v>
      </c>
      <c r="E42" s="73" cm="1">
        <f t="array" ref="E42">_xlfn.IFS(C42&lt;&gt;"",DATEDIF(C42,$H$1,"Y"),C42="", )</f>
        <v>0</v>
      </c>
      <c r="F42" s="70" t="str" cm="1">
        <f t="array" ref="F42">_xlfn.IFS(E42&lt;=7,"bamito",E42=8,"bamito",E42=9,"zilver",E42=10,"zilver",E42=11,"goud",E42=12,"goud",E42=13,"categorie D t/m A",E42=14,"categorie D t/m A",E42=15,"categorie D t/m A",E42=16,"categorie D t/m A",E42=17,"categorie D t/m A",E42=18,"categorie D t/m A",E42&gt;=19,"senioren")</f>
        <v>bamito</v>
      </c>
      <c r="G42" s="74" t="str" cm="1">
        <f t="array" ref="G42">_xlfn.IFS(E42&lt;=7,"geen dispensatie nodig",E42=8,"geen dispensatie nodig",E42=9,"geen dispensatie nodig",E42=10,"geen dispensatie nodig",E42=11,"zilver (indienen bij jeugdcompetitie@badminton.nl ter goedkeuring)",E42=12,"zilver  (indienen bij jeugdcompetitie@badminton.nl ter goedkeuring)",E42=13,"goud (indienen bij jeugdcompetitie@badminton.nl ter goedkeuring)",E42=14,"goud (indienen bij jeugdcompetitie@badminton.nl ter goedkeuring)",E42=15,"geen dispensatie mogelijk spelen in D t/m A",E42=16,"geen dispensatie mogelijk spelen in D t/m A",E42=17,"geen dispensatie mogelijk spelen in D t/m A",E42=18,"geen dispensatie mogelijk spelen in D t/m A",E42&gt;=19,"geen dispensatie mogelijk spelen in senioren")</f>
        <v>geen dispensatie nodig</v>
      </c>
      <c r="H42" s="7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x14ac:dyDescent="0.35">
      <c r="A43" s="69"/>
      <c r="B43" s="69"/>
      <c r="C43" s="69"/>
      <c r="D43" s="73" t="str" cm="1">
        <f t="array" aca="1" ref="D43" ca="1">_xlfn.IFS(C43&lt;&gt;"",DATEDIF(C43,TODAY(),"Y"),C43=""," ")</f>
        <v xml:space="preserve"> </v>
      </c>
      <c r="E43" s="73" cm="1">
        <f t="array" ref="E43">_xlfn.IFS(C43&lt;&gt;"",DATEDIF(C43,$H$1,"Y"),C43="", )</f>
        <v>0</v>
      </c>
      <c r="F43" s="70" t="str" cm="1">
        <f t="array" ref="F43">_xlfn.IFS(E43&lt;=7,"bamito",E43=8,"bamito",E43=9,"zilver",E43=10,"zilver",E43=11,"goud",E43=12,"goud",E43=13,"categorie D t/m A",E43=14,"categorie D t/m A",E43=15,"categorie D t/m A",E43=16,"categorie D t/m A",E43=17,"categorie D t/m A",E43=18,"categorie D t/m A",E43&gt;=19,"senioren")</f>
        <v>bamito</v>
      </c>
      <c r="G43" s="74" t="str" cm="1">
        <f t="array" ref="G43">_xlfn.IFS(E43&lt;=7,"geen dispensatie nodig",E43=8,"geen dispensatie nodig",E43=9,"geen dispensatie nodig",E43=10,"geen dispensatie nodig",E43=11,"zilver (indienen bij jeugdcompetitie@badminton.nl ter goedkeuring)",E43=12,"zilver  (indienen bij jeugdcompetitie@badminton.nl ter goedkeuring)",E43=13,"goud (indienen bij jeugdcompetitie@badminton.nl ter goedkeuring)",E43=14,"goud (indienen bij jeugdcompetitie@badminton.nl ter goedkeuring)",E43=15,"geen dispensatie mogelijk spelen in D t/m A",E43=16,"geen dispensatie mogelijk spelen in D t/m A",E43=17,"geen dispensatie mogelijk spelen in D t/m A",E43=18,"geen dispensatie mogelijk spelen in D t/m A",E43&gt;=19,"geen dispensatie mogelijk spelen in senioren")</f>
        <v>geen dispensatie nodig</v>
      </c>
      <c r="H43" s="7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x14ac:dyDescent="0.35">
      <c r="A44" s="69"/>
      <c r="B44" s="69"/>
      <c r="C44" s="69"/>
      <c r="D44" s="73" t="str" cm="1">
        <f t="array" aca="1" ref="D44" ca="1">_xlfn.IFS(C44&lt;&gt;"",DATEDIF(C44,TODAY(),"Y"),C44=""," ")</f>
        <v xml:space="preserve"> </v>
      </c>
      <c r="E44" s="73" cm="1">
        <f t="array" ref="E44">_xlfn.IFS(C44&lt;&gt;"",DATEDIF(C44,$H$1,"Y"),C44="", )</f>
        <v>0</v>
      </c>
      <c r="F44" s="70" t="str" cm="1">
        <f t="array" ref="F44">_xlfn.IFS(E44&lt;=7,"bamito",E44=8,"bamito",E44=9,"zilver",E44=10,"zilver",E44=11,"goud",E44=12,"goud",E44=13,"categorie D t/m A",E44=14,"categorie D t/m A",E44=15,"categorie D t/m A",E44=16,"categorie D t/m A",E44=17,"categorie D t/m A",E44=18,"categorie D t/m A",E44&gt;=19,"senioren")</f>
        <v>bamito</v>
      </c>
      <c r="G44" s="74" t="str" cm="1">
        <f t="array" ref="G44">_xlfn.IFS(E44&lt;=7,"geen dispensatie nodig",E44=8,"geen dispensatie nodig",E44=9,"geen dispensatie nodig",E44=10,"geen dispensatie nodig",E44=11,"zilver (indienen bij jeugdcompetitie@badminton.nl ter goedkeuring)",E44=12,"zilver  (indienen bij jeugdcompetitie@badminton.nl ter goedkeuring)",E44=13,"goud (indienen bij jeugdcompetitie@badminton.nl ter goedkeuring)",E44=14,"goud (indienen bij jeugdcompetitie@badminton.nl ter goedkeuring)",E44=15,"geen dispensatie mogelijk spelen in D t/m A",E44=16,"geen dispensatie mogelijk spelen in D t/m A",E44=17,"geen dispensatie mogelijk spelen in D t/m A",E44=18,"geen dispensatie mogelijk spelen in D t/m A",E44&gt;=19,"geen dispensatie mogelijk spelen in senioren")</f>
        <v>geen dispensatie nodig</v>
      </c>
      <c r="H44" s="7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x14ac:dyDescent="0.35">
      <c r="A45" s="69"/>
      <c r="B45" s="69"/>
      <c r="C45" s="69"/>
      <c r="D45" s="73" t="str" cm="1">
        <f t="array" aca="1" ref="D45" ca="1">_xlfn.IFS(C45&lt;&gt;"",DATEDIF(C45,TODAY(),"Y"),C45=""," ")</f>
        <v xml:space="preserve"> </v>
      </c>
      <c r="E45" s="73" cm="1">
        <f t="array" ref="E45">_xlfn.IFS(C45&lt;&gt;"",DATEDIF(C45,$H$1,"Y"),C45="", )</f>
        <v>0</v>
      </c>
      <c r="F45" s="70" t="str" cm="1">
        <f t="array" ref="F45">_xlfn.IFS(E45&lt;=7,"bamito",E45=8,"bamito",E45=9,"zilver",E45=10,"zilver",E45=11,"goud",E45=12,"goud",E45=13,"categorie D t/m A",E45=14,"categorie D t/m A",E45=15,"categorie D t/m A",E45=16,"categorie D t/m A",E45=17,"categorie D t/m A",E45=18,"categorie D t/m A",E45&gt;=19,"senioren")</f>
        <v>bamito</v>
      </c>
      <c r="G45" s="74" t="str" cm="1">
        <f t="array" ref="G45">_xlfn.IFS(E45&lt;=7,"geen dispensatie nodig",E45=8,"geen dispensatie nodig",E45=9,"geen dispensatie nodig",E45=10,"geen dispensatie nodig",E45=11,"zilver (indienen bij jeugdcompetitie@badminton.nl ter goedkeuring)",E45=12,"zilver  (indienen bij jeugdcompetitie@badminton.nl ter goedkeuring)",E45=13,"goud (indienen bij jeugdcompetitie@badminton.nl ter goedkeuring)",E45=14,"goud (indienen bij jeugdcompetitie@badminton.nl ter goedkeuring)",E45=15,"geen dispensatie mogelijk spelen in D t/m A",E45=16,"geen dispensatie mogelijk spelen in D t/m A",E45=17,"geen dispensatie mogelijk spelen in D t/m A",E45=18,"geen dispensatie mogelijk spelen in D t/m A",E45&gt;=19,"geen dispensatie mogelijk spelen in senioren")</f>
        <v>geen dispensatie nodig</v>
      </c>
      <c r="H45" s="7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x14ac:dyDescent="0.35">
      <c r="A46" s="69"/>
      <c r="B46" s="69"/>
      <c r="C46" s="69"/>
      <c r="D46" s="73" t="str" cm="1">
        <f t="array" aca="1" ref="D46" ca="1">_xlfn.IFS(C46&lt;&gt;"",DATEDIF(C46,TODAY(),"Y"),C46=""," ")</f>
        <v xml:space="preserve"> </v>
      </c>
      <c r="E46" s="73" cm="1">
        <f t="array" ref="E46">_xlfn.IFS(C46&lt;&gt;"",DATEDIF(C46,$H$1,"Y"),C46="", )</f>
        <v>0</v>
      </c>
      <c r="F46" s="70" t="str" cm="1">
        <f t="array" ref="F46">_xlfn.IFS(E46&lt;=7,"bamito",E46=8,"bamito",E46=9,"zilver",E46=10,"zilver",E46=11,"goud",E46=12,"goud",E46=13,"categorie D t/m A",E46=14,"categorie D t/m A",E46=15,"categorie D t/m A",E46=16,"categorie D t/m A",E46=17,"categorie D t/m A",E46=18,"categorie D t/m A",E46&gt;=19,"senioren")</f>
        <v>bamito</v>
      </c>
      <c r="G46" s="74" t="str" cm="1">
        <f t="array" ref="G46">_xlfn.IFS(E46&lt;=7,"geen dispensatie nodig",E46=8,"geen dispensatie nodig",E46=9,"geen dispensatie nodig",E46=10,"geen dispensatie nodig",E46=11,"zilver (indienen bij jeugdcompetitie@badminton.nl ter goedkeuring)",E46=12,"zilver  (indienen bij jeugdcompetitie@badminton.nl ter goedkeuring)",E46=13,"goud (indienen bij jeugdcompetitie@badminton.nl ter goedkeuring)",E46=14,"goud (indienen bij jeugdcompetitie@badminton.nl ter goedkeuring)",E46=15,"geen dispensatie mogelijk spelen in D t/m A",E46=16,"geen dispensatie mogelijk spelen in D t/m A",E46=17,"geen dispensatie mogelijk spelen in D t/m A",E46=18,"geen dispensatie mogelijk spelen in D t/m A",E46&gt;=19,"geen dispensatie mogelijk spelen in senioren")</f>
        <v>geen dispensatie nodig</v>
      </c>
      <c r="H46" s="7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x14ac:dyDescent="0.35">
      <c r="A47" s="69"/>
      <c r="B47" s="69"/>
      <c r="C47" s="69"/>
      <c r="D47" s="73" t="str" cm="1">
        <f t="array" aca="1" ref="D47" ca="1">_xlfn.IFS(C47&lt;&gt;"",DATEDIF(C47,TODAY(),"Y"),C47=""," ")</f>
        <v xml:space="preserve"> </v>
      </c>
      <c r="E47" s="73" cm="1">
        <f t="array" ref="E47">_xlfn.IFS(C47&lt;&gt;"",DATEDIF(C47,$H$1,"Y"),C47="", )</f>
        <v>0</v>
      </c>
      <c r="F47" s="70" t="str" cm="1">
        <f t="array" ref="F47">_xlfn.IFS(E47&lt;=7,"bamito",E47=8,"bamito",E47=9,"zilver",E47=10,"zilver",E47=11,"goud",E47=12,"goud",E47=13,"categorie D t/m A",E47=14,"categorie D t/m A",E47=15,"categorie D t/m A",E47=16,"categorie D t/m A",E47=17,"categorie D t/m A",E47=18,"categorie D t/m A",E47&gt;=19,"senioren")</f>
        <v>bamito</v>
      </c>
      <c r="G47" s="74" t="str" cm="1">
        <f t="array" ref="G47">_xlfn.IFS(E47&lt;=7,"geen dispensatie nodig",E47=8,"geen dispensatie nodig",E47=9,"geen dispensatie nodig",E47=10,"geen dispensatie nodig",E47=11,"zilver (indienen bij jeugdcompetitie@badminton.nl ter goedkeuring)",E47=12,"zilver  (indienen bij jeugdcompetitie@badminton.nl ter goedkeuring)",E47=13,"goud (indienen bij jeugdcompetitie@badminton.nl ter goedkeuring)",E47=14,"goud (indienen bij jeugdcompetitie@badminton.nl ter goedkeuring)",E47=15,"geen dispensatie mogelijk spelen in D t/m A",E47=16,"geen dispensatie mogelijk spelen in D t/m A",E47=17,"geen dispensatie mogelijk spelen in D t/m A",E47=18,"geen dispensatie mogelijk spelen in D t/m A",E47&gt;=19,"geen dispensatie mogelijk spelen in senioren")</f>
        <v>geen dispensatie nodig</v>
      </c>
      <c r="H47" s="7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x14ac:dyDescent="0.35">
      <c r="A48" s="69"/>
      <c r="B48" s="69"/>
      <c r="C48" s="69"/>
      <c r="D48" s="73" t="str" cm="1">
        <f t="array" aca="1" ref="D48" ca="1">_xlfn.IFS(C48&lt;&gt;"",DATEDIF(C48,TODAY(),"Y"),C48=""," ")</f>
        <v xml:space="preserve"> </v>
      </c>
      <c r="E48" s="73" cm="1">
        <f t="array" ref="E48">_xlfn.IFS(C48&lt;&gt;"",DATEDIF(C48,$H$1,"Y"),C48="", )</f>
        <v>0</v>
      </c>
      <c r="F48" s="70" t="str" cm="1">
        <f t="array" ref="F48">_xlfn.IFS(E48&lt;=7,"bamito",E48=8,"bamito",E48=9,"zilver",E48=10,"zilver",E48=11,"goud",E48=12,"goud",E48=13,"categorie D t/m A",E48=14,"categorie D t/m A",E48=15,"categorie D t/m A",E48=16,"categorie D t/m A",E48=17,"categorie D t/m A",E48=18,"categorie D t/m A",E48&gt;=19,"senioren")</f>
        <v>bamito</v>
      </c>
      <c r="G48" s="74" t="str" cm="1">
        <f t="array" ref="G48">_xlfn.IFS(E48&lt;=7,"geen dispensatie nodig",E48=8,"geen dispensatie nodig",E48=9,"geen dispensatie nodig",E48=10,"geen dispensatie nodig",E48=11,"zilver (indienen bij jeugdcompetitie@badminton.nl ter goedkeuring)",E48=12,"zilver  (indienen bij jeugdcompetitie@badminton.nl ter goedkeuring)",E48=13,"goud (indienen bij jeugdcompetitie@badminton.nl ter goedkeuring)",E48=14,"goud (indienen bij jeugdcompetitie@badminton.nl ter goedkeuring)",E48=15,"geen dispensatie mogelijk spelen in D t/m A",E48=16,"geen dispensatie mogelijk spelen in D t/m A",E48=17,"geen dispensatie mogelijk spelen in D t/m A",E48=18,"geen dispensatie mogelijk spelen in D t/m A",E48&gt;=19,"geen dispensatie mogelijk spelen in senioren")</f>
        <v>geen dispensatie nodig</v>
      </c>
      <c r="H48" s="7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x14ac:dyDescent="0.35">
      <c r="A49" s="69"/>
      <c r="B49" s="69"/>
      <c r="C49" s="69"/>
      <c r="D49" s="73" t="str" cm="1">
        <f t="array" aca="1" ref="D49" ca="1">_xlfn.IFS(C49&lt;&gt;"",DATEDIF(C49,TODAY(),"Y"),C49=""," ")</f>
        <v xml:space="preserve"> </v>
      </c>
      <c r="E49" s="73" cm="1">
        <f t="array" ref="E49">_xlfn.IFS(C49&lt;&gt;"",DATEDIF(C49,$H$1,"Y"),C49="", )</f>
        <v>0</v>
      </c>
      <c r="F49" s="70" t="str" cm="1">
        <f t="array" ref="F49">_xlfn.IFS(E49&lt;=7,"bamito",E49=8,"bamito",E49=9,"zilver",E49=10,"zilver",E49=11,"goud",E49=12,"goud",E49=13,"categorie D t/m A",E49=14,"categorie D t/m A",E49=15,"categorie D t/m A",E49=16,"categorie D t/m A",E49=17,"categorie D t/m A",E49=18,"categorie D t/m A",E49&gt;=19,"senioren")</f>
        <v>bamito</v>
      </c>
      <c r="G49" s="74" t="str" cm="1">
        <f t="array" ref="G49">_xlfn.IFS(E49&lt;=7,"geen dispensatie nodig",E49=8,"geen dispensatie nodig",E49=9,"geen dispensatie nodig",E49=10,"geen dispensatie nodig",E49=11,"zilver (indienen bij jeugdcompetitie@badminton.nl ter goedkeuring)",E49=12,"zilver  (indienen bij jeugdcompetitie@badminton.nl ter goedkeuring)",E49=13,"goud (indienen bij jeugdcompetitie@badminton.nl ter goedkeuring)",E49=14,"goud (indienen bij jeugdcompetitie@badminton.nl ter goedkeuring)",E49=15,"geen dispensatie mogelijk spelen in D t/m A",E49=16,"geen dispensatie mogelijk spelen in D t/m A",E49=17,"geen dispensatie mogelijk spelen in D t/m A",E49=18,"geen dispensatie mogelijk spelen in D t/m A",E49&gt;=19,"geen dispensatie mogelijk spelen in senioren")</f>
        <v>geen dispensatie nodig</v>
      </c>
      <c r="H49" s="7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x14ac:dyDescent="0.35">
      <c r="A50" s="69"/>
      <c r="B50" s="69"/>
      <c r="C50" s="69"/>
      <c r="D50" s="73" t="str" cm="1">
        <f t="array" aca="1" ref="D50" ca="1">_xlfn.IFS(C50&lt;&gt;"",DATEDIF(C50,TODAY(),"Y"),C50=""," ")</f>
        <v xml:space="preserve"> </v>
      </c>
      <c r="E50" s="73" cm="1">
        <f t="array" ref="E50">_xlfn.IFS(C50&lt;&gt;"",DATEDIF(C50,$H$1,"Y"),C50="", )</f>
        <v>0</v>
      </c>
      <c r="F50" s="70" t="str" cm="1">
        <f t="array" ref="F50">_xlfn.IFS(E50&lt;=7,"bamito",E50=8,"bamito",E50=9,"zilver",E50=10,"zilver",E50=11,"goud",E50=12,"goud",E50=13,"categorie D t/m A",E50=14,"categorie D t/m A",E50=15,"categorie D t/m A",E50=16,"categorie D t/m A",E50=17,"categorie D t/m A",E50=18,"categorie D t/m A",E50&gt;=19,"senioren")</f>
        <v>bamito</v>
      </c>
      <c r="G50" s="74" t="str" cm="1">
        <f t="array" ref="G50">_xlfn.IFS(E50&lt;=7,"geen dispensatie nodig",E50=8,"geen dispensatie nodig",E50=9,"geen dispensatie nodig",E50=10,"geen dispensatie nodig",E50=11,"zilver (indienen bij jeugdcompetitie@badminton.nl ter goedkeuring)",E50=12,"zilver  (indienen bij jeugdcompetitie@badminton.nl ter goedkeuring)",E50=13,"goud (indienen bij jeugdcompetitie@badminton.nl ter goedkeuring)",E50=14,"goud (indienen bij jeugdcompetitie@badminton.nl ter goedkeuring)",E50=15,"geen dispensatie mogelijk spelen in D t/m A",E50=16,"geen dispensatie mogelijk spelen in D t/m A",E50=17,"geen dispensatie mogelijk spelen in D t/m A",E50=18,"geen dispensatie mogelijk spelen in D t/m A",E50&gt;=19,"geen dispensatie mogelijk spelen in senioren")</f>
        <v>geen dispensatie nodig</v>
      </c>
      <c r="H50" s="7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x14ac:dyDescent="0.35">
      <c r="A51" s="69"/>
      <c r="B51" s="69"/>
      <c r="C51" s="69"/>
      <c r="D51" s="73" t="str" cm="1">
        <f t="array" aca="1" ref="D51" ca="1">_xlfn.IFS(C51&lt;&gt;"",DATEDIF(C51,TODAY(),"Y"),C51=""," ")</f>
        <v xml:space="preserve"> </v>
      </c>
      <c r="E51" s="73" cm="1">
        <f t="array" ref="E51">_xlfn.IFS(C51&lt;&gt;"",DATEDIF(C51,$H$1,"Y"),C51="", )</f>
        <v>0</v>
      </c>
      <c r="F51" s="70" t="str" cm="1">
        <f t="array" ref="F51">_xlfn.IFS(E51&lt;=7,"bamito",E51=8,"bamito",E51=9,"zilver",E51=10,"zilver",E51=11,"goud",E51=12,"goud",E51=13,"categorie D t/m A",E51=14,"categorie D t/m A",E51=15,"categorie D t/m A",E51=16,"categorie D t/m A",E51=17,"categorie D t/m A",E51=18,"categorie D t/m A",E51&gt;=19,"senioren")</f>
        <v>bamito</v>
      </c>
      <c r="G51" s="74" t="str" cm="1">
        <f t="array" ref="G51">_xlfn.IFS(E51&lt;=7,"geen dispensatie nodig",E51=8,"geen dispensatie nodig",E51=9,"geen dispensatie nodig",E51=10,"geen dispensatie nodig",E51=11,"zilver (indienen bij jeugdcompetitie@badminton.nl ter goedkeuring)",E51=12,"zilver  (indienen bij jeugdcompetitie@badminton.nl ter goedkeuring)",E51=13,"goud (indienen bij jeugdcompetitie@badminton.nl ter goedkeuring)",E51=14,"goud (indienen bij jeugdcompetitie@badminton.nl ter goedkeuring)",E51=15,"geen dispensatie mogelijk spelen in D t/m A",E51=16,"geen dispensatie mogelijk spelen in D t/m A",E51=17,"geen dispensatie mogelijk spelen in D t/m A",E51=18,"geen dispensatie mogelijk spelen in D t/m A",E51&gt;=19,"geen dispensatie mogelijk spelen in senioren")</f>
        <v>geen dispensatie nodig</v>
      </c>
      <c r="H51" s="7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x14ac:dyDescent="0.35">
      <c r="A52" s="69"/>
      <c r="B52" s="69"/>
      <c r="C52" s="69"/>
      <c r="D52" s="73" t="str" cm="1">
        <f t="array" aca="1" ref="D52" ca="1">_xlfn.IFS(C52&lt;&gt;"",DATEDIF(C52,TODAY(),"Y"),C52=""," ")</f>
        <v xml:space="preserve"> </v>
      </c>
      <c r="E52" s="73" cm="1">
        <f t="array" ref="E52">_xlfn.IFS(C52&lt;&gt;"",DATEDIF(C52,$H$1,"Y"),C52="", )</f>
        <v>0</v>
      </c>
      <c r="F52" s="70" t="str" cm="1">
        <f t="array" ref="F52">_xlfn.IFS(E52&lt;=7,"bamito",E52=8,"bamito",E52=9,"zilver",E52=10,"zilver",E52=11,"goud",E52=12,"goud",E52=13,"categorie D t/m A",E52=14,"categorie D t/m A",E52=15,"categorie D t/m A",E52=16,"categorie D t/m A",E52=17,"categorie D t/m A",E52=18,"categorie D t/m A",E52&gt;=19,"senioren")</f>
        <v>bamito</v>
      </c>
      <c r="G52" s="74" t="str" cm="1">
        <f t="array" ref="G52">_xlfn.IFS(E52&lt;=7,"geen dispensatie nodig",E52=8,"geen dispensatie nodig",E52=9,"geen dispensatie nodig",E52=10,"geen dispensatie nodig",E52=11,"zilver (indienen bij jeugdcompetitie@badminton.nl ter goedkeuring)",E52=12,"zilver  (indienen bij jeugdcompetitie@badminton.nl ter goedkeuring)",E52=13,"goud (indienen bij jeugdcompetitie@badminton.nl ter goedkeuring)",E52=14,"goud (indienen bij jeugdcompetitie@badminton.nl ter goedkeuring)",E52=15,"geen dispensatie mogelijk spelen in D t/m A",E52=16,"geen dispensatie mogelijk spelen in D t/m A",E52=17,"geen dispensatie mogelijk spelen in D t/m A",E52=18,"geen dispensatie mogelijk spelen in D t/m A",E52&gt;=19,"geen dispensatie mogelijk spelen in senioren")</f>
        <v>geen dispensatie nodig</v>
      </c>
      <c r="H52" s="7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x14ac:dyDescent="0.35">
      <c r="A53" s="69"/>
      <c r="B53" s="69"/>
      <c r="C53" s="69"/>
      <c r="D53" s="73" t="str" cm="1">
        <f t="array" aca="1" ref="D53" ca="1">_xlfn.IFS(C53&lt;&gt;"",DATEDIF(C53,TODAY(),"Y"),C53=""," ")</f>
        <v xml:space="preserve"> </v>
      </c>
      <c r="E53" s="73" cm="1">
        <f t="array" ref="E53">_xlfn.IFS(C53&lt;&gt;"",DATEDIF(C53,$H$1,"Y"),C53="", )</f>
        <v>0</v>
      </c>
      <c r="F53" s="70" t="str" cm="1">
        <f t="array" ref="F53">_xlfn.IFS(E53&lt;=7,"bamito",E53=8,"bamito",E53=9,"zilver",E53=10,"zilver",E53=11,"goud",E53=12,"goud",E53=13,"categorie D t/m A",E53=14,"categorie D t/m A",E53=15,"categorie D t/m A",E53=16,"categorie D t/m A",E53=17,"categorie D t/m A",E53=18,"categorie D t/m A",E53&gt;=19,"senioren")</f>
        <v>bamito</v>
      </c>
      <c r="G53" s="74" t="str" cm="1">
        <f t="array" ref="G53">_xlfn.IFS(E53&lt;=7,"geen dispensatie nodig",E53=8,"geen dispensatie nodig",E53=9,"geen dispensatie nodig",E53=10,"geen dispensatie nodig",E53=11,"zilver (indienen bij jeugdcompetitie@badminton.nl ter goedkeuring)",E53=12,"zilver  (indienen bij jeugdcompetitie@badminton.nl ter goedkeuring)",E53=13,"goud (indienen bij jeugdcompetitie@badminton.nl ter goedkeuring)",E53=14,"goud (indienen bij jeugdcompetitie@badminton.nl ter goedkeuring)",E53=15,"geen dispensatie mogelijk spelen in D t/m A",E53=16,"geen dispensatie mogelijk spelen in D t/m A",E53=17,"geen dispensatie mogelijk spelen in D t/m A",E53=18,"geen dispensatie mogelijk spelen in D t/m A",E53&gt;=19,"geen dispensatie mogelijk spelen in senioren")</f>
        <v>geen dispensatie nodig</v>
      </c>
      <c r="H53" s="7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x14ac:dyDescent="0.35">
      <c r="A54" s="69"/>
      <c r="B54" s="69"/>
      <c r="C54" s="69"/>
      <c r="D54" s="73" t="str" cm="1">
        <f t="array" aca="1" ref="D54" ca="1">_xlfn.IFS(C54&lt;&gt;"",DATEDIF(C54,TODAY(),"Y"),C54=""," ")</f>
        <v xml:space="preserve"> </v>
      </c>
      <c r="E54" s="73" cm="1">
        <f t="array" ref="E54">_xlfn.IFS(C54&lt;&gt;"",DATEDIF(C54,$H$1,"Y"),C54="", )</f>
        <v>0</v>
      </c>
      <c r="F54" s="70" t="str" cm="1">
        <f t="array" ref="F54">_xlfn.IFS(E54&lt;=7,"bamito",E54=8,"bamito",E54=9,"zilver",E54=10,"zilver",E54=11,"goud",E54=12,"goud",E54=13,"categorie D t/m A",E54=14,"categorie D t/m A",E54=15,"categorie D t/m A",E54=16,"categorie D t/m A",E54=17,"categorie D t/m A",E54=18,"categorie D t/m A",E54&gt;=19,"senioren")</f>
        <v>bamito</v>
      </c>
      <c r="G54" s="74" t="str" cm="1">
        <f t="array" ref="G54">_xlfn.IFS(E54&lt;=7,"geen dispensatie nodig",E54=8,"geen dispensatie nodig",E54=9,"geen dispensatie nodig",E54=10,"geen dispensatie nodig",E54=11,"zilver (indienen bij jeugdcompetitie@badminton.nl ter goedkeuring)",E54=12,"zilver  (indienen bij jeugdcompetitie@badminton.nl ter goedkeuring)",E54=13,"goud (indienen bij jeugdcompetitie@badminton.nl ter goedkeuring)",E54=14,"goud (indienen bij jeugdcompetitie@badminton.nl ter goedkeuring)",E54=15,"geen dispensatie mogelijk spelen in D t/m A",E54=16,"geen dispensatie mogelijk spelen in D t/m A",E54=17,"geen dispensatie mogelijk spelen in D t/m A",E54=18,"geen dispensatie mogelijk spelen in D t/m A",E54&gt;=19,"geen dispensatie mogelijk spelen in senioren")</f>
        <v>geen dispensatie nodig</v>
      </c>
      <c r="H54" s="7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x14ac:dyDescent="0.35">
      <c r="A55" s="69"/>
      <c r="B55" s="69"/>
      <c r="C55" s="69"/>
      <c r="D55" s="73" t="str" cm="1">
        <f t="array" aca="1" ref="D55" ca="1">_xlfn.IFS(C55&lt;&gt;"",DATEDIF(C55,TODAY(),"Y"),C55=""," ")</f>
        <v xml:space="preserve"> </v>
      </c>
      <c r="E55" s="73" cm="1">
        <f t="array" ref="E55">_xlfn.IFS(C55&lt;&gt;"",DATEDIF(C55,$H$1,"Y"),C55="", )</f>
        <v>0</v>
      </c>
      <c r="F55" s="70" t="str" cm="1">
        <f t="array" ref="F55">_xlfn.IFS(E55&lt;=7,"bamito",E55=8,"bamito",E55=9,"zilver",E55=10,"zilver",E55=11,"goud",E55=12,"goud",E55=13,"categorie D t/m A",E55=14,"categorie D t/m A",E55=15,"categorie D t/m A",E55=16,"categorie D t/m A",E55=17,"categorie D t/m A",E55=18,"categorie D t/m A",E55&gt;=19,"senioren")</f>
        <v>bamito</v>
      </c>
      <c r="G55" s="74" t="str" cm="1">
        <f t="array" ref="G55">_xlfn.IFS(E55&lt;=7,"geen dispensatie nodig",E55=8,"geen dispensatie nodig",E55=9,"geen dispensatie nodig",E55=10,"geen dispensatie nodig",E55=11,"zilver (indienen bij jeugdcompetitie@badminton.nl ter goedkeuring)",E55=12,"zilver  (indienen bij jeugdcompetitie@badminton.nl ter goedkeuring)",E55=13,"goud (indienen bij jeugdcompetitie@badminton.nl ter goedkeuring)",E55=14,"goud (indienen bij jeugdcompetitie@badminton.nl ter goedkeuring)",E55=15,"geen dispensatie mogelijk spelen in D t/m A",E55=16,"geen dispensatie mogelijk spelen in D t/m A",E55=17,"geen dispensatie mogelijk spelen in D t/m A",E55=18,"geen dispensatie mogelijk spelen in D t/m A",E55&gt;=19,"geen dispensatie mogelijk spelen in senioren")</f>
        <v>geen dispensatie nodig</v>
      </c>
      <c r="H55" s="7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x14ac:dyDescent="0.35">
      <c r="A56" s="69"/>
      <c r="B56" s="69"/>
      <c r="C56" s="69"/>
      <c r="D56" s="73" t="str" cm="1">
        <f t="array" aca="1" ref="D56" ca="1">_xlfn.IFS(C56&lt;&gt;"",DATEDIF(C56,TODAY(),"Y"),C56=""," ")</f>
        <v xml:space="preserve"> </v>
      </c>
      <c r="E56" s="73" cm="1">
        <f t="array" ref="E56">_xlfn.IFS(C56&lt;&gt;"",DATEDIF(C56,$H$1,"Y"),C56="", )</f>
        <v>0</v>
      </c>
      <c r="F56" s="70" t="str" cm="1">
        <f t="array" ref="F56">_xlfn.IFS(E56&lt;=7,"bamito",E56=8,"bamito",E56=9,"zilver",E56=10,"zilver",E56=11,"goud",E56=12,"goud",E56=13,"categorie D t/m A",E56=14,"categorie D t/m A",E56=15,"categorie D t/m A",E56=16,"categorie D t/m A",E56=17,"categorie D t/m A",E56=18,"categorie D t/m A",E56&gt;=19,"senioren")</f>
        <v>bamito</v>
      </c>
      <c r="G56" s="74" t="str" cm="1">
        <f t="array" ref="G56">_xlfn.IFS(E56&lt;=7,"geen dispensatie nodig",E56=8,"geen dispensatie nodig",E56=9,"geen dispensatie nodig",E56=10,"geen dispensatie nodig",E56=11,"zilver (indienen bij jeugdcompetitie@badminton.nl ter goedkeuring)",E56=12,"zilver  (indienen bij jeugdcompetitie@badminton.nl ter goedkeuring)",E56=13,"goud (indienen bij jeugdcompetitie@badminton.nl ter goedkeuring)",E56=14,"goud (indienen bij jeugdcompetitie@badminton.nl ter goedkeuring)",E56=15,"geen dispensatie mogelijk spelen in D t/m A",E56=16,"geen dispensatie mogelijk spelen in D t/m A",E56=17,"geen dispensatie mogelijk spelen in D t/m A",E56=18,"geen dispensatie mogelijk spelen in D t/m A",E56&gt;=19,"geen dispensatie mogelijk spelen in senioren")</f>
        <v>geen dispensatie nodig</v>
      </c>
      <c r="H56" s="7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x14ac:dyDescent="0.35">
      <c r="A57" s="69"/>
      <c r="B57" s="69"/>
      <c r="C57" s="69"/>
      <c r="D57" s="73" t="str" cm="1">
        <f t="array" aca="1" ref="D57" ca="1">_xlfn.IFS(C57&lt;&gt;"",DATEDIF(C57,TODAY(),"Y"),C57=""," ")</f>
        <v xml:space="preserve"> </v>
      </c>
      <c r="E57" s="73" cm="1">
        <f t="array" ref="E57">_xlfn.IFS(C57&lt;&gt;"",DATEDIF(C57,$H$1,"Y"),C57="", )</f>
        <v>0</v>
      </c>
      <c r="F57" s="70" t="str" cm="1">
        <f t="array" ref="F57">_xlfn.IFS(E57&lt;=7,"bamito",E57=8,"bamito",E57=9,"zilver",E57=10,"zilver",E57=11,"goud",E57=12,"goud",E57=13,"categorie D t/m A",E57=14,"categorie D t/m A",E57=15,"categorie D t/m A",E57=16,"categorie D t/m A",E57=17,"categorie D t/m A",E57=18,"categorie D t/m A",E57&gt;=19,"senioren")</f>
        <v>bamito</v>
      </c>
      <c r="G57" s="74" t="str" cm="1">
        <f t="array" ref="G57">_xlfn.IFS(E57&lt;=7,"geen dispensatie nodig",E57=8,"geen dispensatie nodig",E57=9,"geen dispensatie nodig",E57=10,"geen dispensatie nodig",E57=11,"zilver (indienen bij jeugdcompetitie@badminton.nl ter goedkeuring)",E57=12,"zilver  (indienen bij jeugdcompetitie@badminton.nl ter goedkeuring)",E57=13,"goud (indienen bij jeugdcompetitie@badminton.nl ter goedkeuring)",E57=14,"goud (indienen bij jeugdcompetitie@badminton.nl ter goedkeuring)",E57=15,"geen dispensatie mogelijk spelen in D t/m A",E57=16,"geen dispensatie mogelijk spelen in D t/m A",E57=17,"geen dispensatie mogelijk spelen in D t/m A",E57=18,"geen dispensatie mogelijk spelen in D t/m A",E57&gt;=19,"geen dispensatie mogelijk spelen in senioren")</f>
        <v>geen dispensatie nodig</v>
      </c>
      <c r="H57" s="7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x14ac:dyDescent="0.35">
      <c r="A58" s="69"/>
      <c r="B58" s="69"/>
      <c r="C58" s="69"/>
      <c r="D58" s="73" t="str" cm="1">
        <f t="array" aca="1" ref="D58" ca="1">_xlfn.IFS(C58&lt;&gt;"",DATEDIF(C58,TODAY(),"Y"),C58=""," ")</f>
        <v xml:space="preserve"> </v>
      </c>
      <c r="E58" s="73" cm="1">
        <f t="array" ref="E58">_xlfn.IFS(C58&lt;&gt;"",DATEDIF(C58,$H$1,"Y"),C58="", )</f>
        <v>0</v>
      </c>
      <c r="F58" s="70" t="str" cm="1">
        <f t="array" ref="F58">_xlfn.IFS(E58&lt;=7,"bamito",E58=8,"bamito",E58=9,"zilver",E58=10,"zilver",E58=11,"goud",E58=12,"goud",E58=13,"categorie D t/m A",E58=14,"categorie D t/m A",E58=15,"categorie D t/m A",E58=16,"categorie D t/m A",E58=17,"categorie D t/m A",E58=18,"categorie D t/m A",E58&gt;=19,"senioren")</f>
        <v>bamito</v>
      </c>
      <c r="G58" s="74" t="str" cm="1">
        <f t="array" ref="G58">_xlfn.IFS(E58&lt;=7,"geen dispensatie nodig",E58=8,"geen dispensatie nodig",E58=9,"geen dispensatie nodig",E58=10,"geen dispensatie nodig",E58=11,"zilver (indienen bij jeugdcompetitie@badminton.nl ter goedkeuring)",E58=12,"zilver  (indienen bij jeugdcompetitie@badminton.nl ter goedkeuring)",E58=13,"goud (indienen bij jeugdcompetitie@badminton.nl ter goedkeuring)",E58=14,"goud (indienen bij jeugdcompetitie@badminton.nl ter goedkeuring)",E58=15,"geen dispensatie mogelijk spelen in D t/m A",E58=16,"geen dispensatie mogelijk spelen in D t/m A",E58=17,"geen dispensatie mogelijk spelen in D t/m A",E58=18,"geen dispensatie mogelijk spelen in D t/m A",E58&gt;=19,"geen dispensatie mogelijk spelen in senioren")</f>
        <v>geen dispensatie nodig</v>
      </c>
      <c r="H58" s="7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x14ac:dyDescent="0.35">
      <c r="A59" s="69"/>
      <c r="B59" s="69"/>
      <c r="C59" s="69"/>
      <c r="D59" s="73" t="str" cm="1">
        <f t="array" aca="1" ref="D59" ca="1">_xlfn.IFS(C59&lt;&gt;"",DATEDIF(C59,TODAY(),"Y"),C59=""," ")</f>
        <v xml:space="preserve"> </v>
      </c>
      <c r="E59" s="73" cm="1">
        <f t="array" ref="E59">_xlfn.IFS(C59&lt;&gt;"",DATEDIF(C59,$H$1,"Y"),C59="", )</f>
        <v>0</v>
      </c>
      <c r="F59" s="70" t="str" cm="1">
        <f t="array" ref="F59">_xlfn.IFS(E59&lt;=7,"bamito",E59=8,"bamito",E59=9,"zilver",E59=10,"zilver",E59=11,"goud",E59=12,"goud",E59=13,"categorie D t/m A",E59=14,"categorie D t/m A",E59=15,"categorie D t/m A",E59=16,"categorie D t/m A",E59=17,"categorie D t/m A",E59=18,"categorie D t/m A",E59&gt;=19,"senioren")</f>
        <v>bamito</v>
      </c>
      <c r="G59" s="74" t="str" cm="1">
        <f t="array" ref="G59">_xlfn.IFS(E59&lt;=7,"geen dispensatie nodig",E59=8,"geen dispensatie nodig",E59=9,"geen dispensatie nodig",E59=10,"geen dispensatie nodig",E59=11,"zilver (indienen bij jeugdcompetitie@badminton.nl ter goedkeuring)",E59=12,"zilver  (indienen bij jeugdcompetitie@badminton.nl ter goedkeuring)",E59=13,"goud (indienen bij jeugdcompetitie@badminton.nl ter goedkeuring)",E59=14,"goud (indienen bij jeugdcompetitie@badminton.nl ter goedkeuring)",E59=15,"geen dispensatie mogelijk spelen in D t/m A",E59=16,"geen dispensatie mogelijk spelen in D t/m A",E59=17,"geen dispensatie mogelijk spelen in D t/m A",E59=18,"geen dispensatie mogelijk spelen in D t/m A",E59&gt;=19,"geen dispensatie mogelijk spelen in senioren")</f>
        <v>geen dispensatie nodig</v>
      </c>
      <c r="H59" s="7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x14ac:dyDescent="0.35">
      <c r="A60" s="69"/>
      <c r="B60" s="69"/>
      <c r="C60" s="69"/>
      <c r="D60" s="73" t="str" cm="1">
        <f t="array" aca="1" ref="D60" ca="1">_xlfn.IFS(C60&lt;&gt;"",DATEDIF(C60,TODAY(),"Y"),C60=""," ")</f>
        <v xml:space="preserve"> </v>
      </c>
      <c r="E60" s="73" cm="1">
        <f t="array" ref="E60">_xlfn.IFS(C60&lt;&gt;"",DATEDIF(C60,$H$1,"Y"),C60="", )</f>
        <v>0</v>
      </c>
      <c r="F60" s="70" t="str" cm="1">
        <f t="array" ref="F60">_xlfn.IFS(E60&lt;=7,"bamito",E60=8,"bamito",E60=9,"zilver",E60=10,"zilver",E60=11,"goud",E60=12,"goud",E60=13,"categorie D t/m A",E60=14,"categorie D t/m A",E60=15,"categorie D t/m A",E60=16,"categorie D t/m A",E60=17,"categorie D t/m A",E60=18,"categorie D t/m A",E60&gt;=19,"senioren")</f>
        <v>bamito</v>
      </c>
      <c r="G60" s="74" t="str" cm="1">
        <f t="array" ref="G60">_xlfn.IFS(E60&lt;=7,"geen dispensatie nodig",E60=8,"geen dispensatie nodig",E60=9,"geen dispensatie nodig",E60=10,"geen dispensatie nodig",E60=11,"zilver (indienen bij jeugdcompetitie@badminton.nl ter goedkeuring)",E60=12,"zilver  (indienen bij jeugdcompetitie@badminton.nl ter goedkeuring)",E60=13,"goud (indienen bij jeugdcompetitie@badminton.nl ter goedkeuring)",E60=14,"goud (indienen bij jeugdcompetitie@badminton.nl ter goedkeuring)",E60=15,"geen dispensatie mogelijk spelen in D t/m A",E60=16,"geen dispensatie mogelijk spelen in D t/m A",E60=17,"geen dispensatie mogelijk spelen in D t/m A",E60=18,"geen dispensatie mogelijk spelen in D t/m A",E60&gt;=19,"geen dispensatie mogelijk spelen in senioren")</f>
        <v>geen dispensatie nodig</v>
      </c>
      <c r="H60" s="7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x14ac:dyDescent="0.35">
      <c r="A61" s="69"/>
      <c r="B61" s="69"/>
      <c r="C61" s="69"/>
      <c r="D61" s="73" t="str" cm="1">
        <f t="array" aca="1" ref="D61" ca="1">_xlfn.IFS(C61&lt;&gt;"",DATEDIF(C61,TODAY(),"Y"),C61=""," ")</f>
        <v xml:space="preserve"> </v>
      </c>
      <c r="E61" s="73" cm="1">
        <f t="array" ref="E61">_xlfn.IFS(C61&lt;&gt;"",DATEDIF(C61,$H$1,"Y"),C61="", )</f>
        <v>0</v>
      </c>
      <c r="F61" s="70" t="str" cm="1">
        <f t="array" ref="F61">_xlfn.IFS(E61&lt;=7,"bamito",E61=8,"bamito",E61=9,"zilver",E61=10,"zilver",E61=11,"goud",E61=12,"goud",E61=13,"categorie D t/m A",E61=14,"categorie D t/m A",E61=15,"categorie D t/m A",E61=16,"categorie D t/m A",E61=17,"categorie D t/m A",E61=18,"categorie D t/m A",E61&gt;=19,"senioren")</f>
        <v>bamito</v>
      </c>
      <c r="G61" s="74" t="str" cm="1">
        <f t="array" ref="G61">_xlfn.IFS(E61&lt;=7,"geen dispensatie nodig",E61=8,"geen dispensatie nodig",E61=9,"geen dispensatie nodig",E61=10,"geen dispensatie nodig",E61=11,"zilver (indienen bij jeugdcompetitie@badminton.nl ter goedkeuring)",E61=12,"zilver  (indienen bij jeugdcompetitie@badminton.nl ter goedkeuring)",E61=13,"goud (indienen bij jeugdcompetitie@badminton.nl ter goedkeuring)",E61=14,"goud (indienen bij jeugdcompetitie@badminton.nl ter goedkeuring)",E61=15,"geen dispensatie mogelijk spelen in D t/m A",E61=16,"geen dispensatie mogelijk spelen in D t/m A",E61=17,"geen dispensatie mogelijk spelen in D t/m A",E61=18,"geen dispensatie mogelijk spelen in D t/m A",E61&gt;=19,"geen dispensatie mogelijk spelen in senioren")</f>
        <v>geen dispensatie nodig</v>
      </c>
      <c r="H61" s="7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x14ac:dyDescent="0.35">
      <c r="A62" s="69"/>
      <c r="B62" s="69"/>
      <c r="C62" s="69"/>
      <c r="D62" s="73" t="str" cm="1">
        <f t="array" aca="1" ref="D62" ca="1">_xlfn.IFS(C62&lt;&gt;"",DATEDIF(C62,TODAY(),"Y"),C62=""," ")</f>
        <v xml:space="preserve"> </v>
      </c>
      <c r="E62" s="73" cm="1">
        <f t="array" ref="E62">_xlfn.IFS(C62&lt;&gt;"",DATEDIF(C62,$H$1,"Y"),C62="", )</f>
        <v>0</v>
      </c>
      <c r="F62" s="70" t="str" cm="1">
        <f t="array" ref="F62">_xlfn.IFS(E62&lt;=7,"bamito",E62=8,"bamito",E62=9,"zilver",E62=10,"zilver",E62=11,"goud",E62=12,"goud",E62=13,"categorie D t/m A",E62=14,"categorie D t/m A",E62=15,"categorie D t/m A",E62=16,"categorie D t/m A",E62=17,"categorie D t/m A",E62=18,"categorie D t/m A",E62&gt;=19,"senioren")</f>
        <v>bamito</v>
      </c>
      <c r="G62" s="74" t="str" cm="1">
        <f t="array" ref="G62">_xlfn.IFS(E62&lt;=7,"geen dispensatie nodig",E62=8,"geen dispensatie nodig",E62=9,"geen dispensatie nodig",E62=10,"geen dispensatie nodig",E62=11,"zilver (indienen bij jeugdcompetitie@badminton.nl ter goedkeuring)",E62=12,"zilver  (indienen bij jeugdcompetitie@badminton.nl ter goedkeuring)",E62=13,"goud (indienen bij jeugdcompetitie@badminton.nl ter goedkeuring)",E62=14,"goud (indienen bij jeugdcompetitie@badminton.nl ter goedkeuring)",E62=15,"geen dispensatie mogelijk spelen in D t/m A",E62=16,"geen dispensatie mogelijk spelen in D t/m A",E62=17,"geen dispensatie mogelijk spelen in D t/m A",E62=18,"geen dispensatie mogelijk spelen in D t/m A",E62&gt;=19,"geen dispensatie mogelijk spelen in senioren")</f>
        <v>geen dispensatie nodig</v>
      </c>
      <c r="H62" s="7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x14ac:dyDescent="0.35">
      <c r="A63" s="69"/>
      <c r="B63" s="69"/>
      <c r="C63" s="69"/>
      <c r="D63" s="73" t="str" cm="1">
        <f t="array" aca="1" ref="D63" ca="1">_xlfn.IFS(C63&lt;&gt;"",DATEDIF(C63,TODAY(),"Y"),C63=""," ")</f>
        <v xml:space="preserve"> </v>
      </c>
      <c r="E63" s="73" cm="1">
        <f t="array" ref="E63">_xlfn.IFS(C63&lt;&gt;"",DATEDIF(C63,$H$1,"Y"),C63="", )</f>
        <v>0</v>
      </c>
      <c r="F63" s="70" t="str" cm="1">
        <f t="array" ref="F63">_xlfn.IFS(E63&lt;=7,"bamito",E63=8,"bamito",E63=9,"zilver",E63=10,"zilver",E63=11,"goud",E63=12,"goud",E63=13,"categorie D t/m A",E63=14,"categorie D t/m A",E63=15,"categorie D t/m A",E63=16,"categorie D t/m A",E63=17,"categorie D t/m A",E63=18,"categorie D t/m A",E63&gt;=19,"senioren")</f>
        <v>bamito</v>
      </c>
      <c r="G63" s="74" t="str" cm="1">
        <f t="array" ref="G63">_xlfn.IFS(E63&lt;=7,"geen dispensatie nodig",E63=8,"geen dispensatie nodig",E63=9,"geen dispensatie nodig",E63=10,"geen dispensatie nodig",E63=11,"zilver (indienen bij jeugdcompetitie@badminton.nl ter goedkeuring)",E63=12,"zilver  (indienen bij jeugdcompetitie@badminton.nl ter goedkeuring)",E63=13,"goud (indienen bij jeugdcompetitie@badminton.nl ter goedkeuring)",E63=14,"goud (indienen bij jeugdcompetitie@badminton.nl ter goedkeuring)",E63=15,"geen dispensatie mogelijk spelen in D t/m A",E63=16,"geen dispensatie mogelijk spelen in D t/m A",E63=17,"geen dispensatie mogelijk spelen in D t/m A",E63=18,"geen dispensatie mogelijk spelen in D t/m A",E63&gt;=19,"geen dispensatie mogelijk spelen in senioren")</f>
        <v>geen dispensatie nodig</v>
      </c>
      <c r="H63" s="7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x14ac:dyDescent="0.35">
      <c r="A64" s="69"/>
      <c r="B64" s="69"/>
      <c r="C64" s="69"/>
      <c r="D64" s="73" t="str" cm="1">
        <f t="array" aca="1" ref="D64" ca="1">_xlfn.IFS(C64&lt;&gt;"",DATEDIF(C64,TODAY(),"Y"),C64=""," ")</f>
        <v xml:space="preserve"> </v>
      </c>
      <c r="E64" s="73" cm="1">
        <f t="array" ref="E64">_xlfn.IFS(C64&lt;&gt;"",DATEDIF(C64,$H$1,"Y"),C64="", )</f>
        <v>0</v>
      </c>
      <c r="F64" s="70" t="str" cm="1">
        <f t="array" ref="F64">_xlfn.IFS(E64&lt;=7,"bamito",E64=8,"bamito",E64=9,"zilver",E64=10,"zilver",E64=11,"goud",E64=12,"goud",E64=13,"categorie D t/m A",E64=14,"categorie D t/m A",E64=15,"categorie D t/m A",E64=16,"categorie D t/m A",E64=17,"categorie D t/m A",E64=18,"categorie D t/m A",E64&gt;=19,"senioren")</f>
        <v>bamito</v>
      </c>
      <c r="G64" s="74" t="str" cm="1">
        <f t="array" ref="G64">_xlfn.IFS(E64&lt;=7,"geen dispensatie nodig",E64=8,"geen dispensatie nodig",E64=9,"geen dispensatie nodig",E64=10,"geen dispensatie nodig",E64=11,"zilver (indienen bij jeugdcompetitie@badminton.nl ter goedkeuring)",E64=12,"zilver  (indienen bij jeugdcompetitie@badminton.nl ter goedkeuring)",E64=13,"goud (indienen bij jeugdcompetitie@badminton.nl ter goedkeuring)",E64=14,"goud (indienen bij jeugdcompetitie@badminton.nl ter goedkeuring)",E64=15,"geen dispensatie mogelijk spelen in D t/m A",E64=16,"geen dispensatie mogelijk spelen in D t/m A",E64=17,"geen dispensatie mogelijk spelen in D t/m A",E64=18,"geen dispensatie mogelijk spelen in D t/m A",E64&gt;=19,"geen dispensatie mogelijk spelen in senioren")</f>
        <v>geen dispensatie nodig</v>
      </c>
      <c r="H64" s="7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x14ac:dyDescent="0.35">
      <c r="A65" s="69"/>
      <c r="B65" s="69"/>
      <c r="C65" s="69"/>
      <c r="D65" s="73" t="str" cm="1">
        <f t="array" aca="1" ref="D65" ca="1">_xlfn.IFS(C65&lt;&gt;"",DATEDIF(C65,TODAY(),"Y"),C65=""," ")</f>
        <v xml:space="preserve"> </v>
      </c>
      <c r="E65" s="73" cm="1">
        <f t="array" ref="E65">_xlfn.IFS(C65&lt;&gt;"",DATEDIF(C65,$H$1,"Y"),C65="", )</f>
        <v>0</v>
      </c>
      <c r="F65" s="70" t="str" cm="1">
        <f t="array" ref="F65">_xlfn.IFS(E65&lt;=7,"bamito",E65=8,"bamito",E65=9,"zilver",E65=10,"zilver",E65=11,"goud",E65=12,"goud",E65=13,"categorie D t/m A",E65=14,"categorie D t/m A",E65=15,"categorie D t/m A",E65=16,"categorie D t/m A",E65=17,"categorie D t/m A",E65=18,"categorie D t/m A",E65&gt;=19,"senioren")</f>
        <v>bamito</v>
      </c>
      <c r="G65" s="74" t="str" cm="1">
        <f t="array" ref="G65">_xlfn.IFS(E65&lt;=7,"geen dispensatie nodig",E65=8,"geen dispensatie nodig",E65=9,"geen dispensatie nodig",E65=10,"geen dispensatie nodig",E65=11,"zilver (indienen bij jeugdcompetitie@badminton.nl ter goedkeuring)",E65=12,"zilver  (indienen bij jeugdcompetitie@badminton.nl ter goedkeuring)",E65=13,"goud (indienen bij jeugdcompetitie@badminton.nl ter goedkeuring)",E65=14,"goud (indienen bij jeugdcompetitie@badminton.nl ter goedkeuring)",E65=15,"geen dispensatie mogelijk spelen in D t/m A",E65=16,"geen dispensatie mogelijk spelen in D t/m A",E65=17,"geen dispensatie mogelijk spelen in D t/m A",E65=18,"geen dispensatie mogelijk spelen in D t/m A",E65&gt;=19,"geen dispensatie mogelijk spelen in senioren")</f>
        <v>geen dispensatie nodig</v>
      </c>
      <c r="H65" s="7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x14ac:dyDescent="0.35">
      <c r="A66" s="69"/>
      <c r="B66" s="69"/>
      <c r="C66" s="69"/>
      <c r="D66" s="73" t="str" cm="1">
        <f t="array" aca="1" ref="D66" ca="1">_xlfn.IFS(C66&lt;&gt;"",DATEDIF(C66,TODAY(),"Y"),C66=""," ")</f>
        <v xml:space="preserve"> </v>
      </c>
      <c r="E66" s="73" cm="1">
        <f t="array" ref="E66">_xlfn.IFS(C66&lt;&gt;"",DATEDIF(C66,$H$1,"Y"),C66="", )</f>
        <v>0</v>
      </c>
      <c r="F66" s="70" t="str" cm="1">
        <f t="array" ref="F66">_xlfn.IFS(E66&lt;=7,"bamito",E66=8,"bamito",E66=9,"zilver",E66=10,"zilver",E66=11,"goud",E66=12,"goud",E66=13,"categorie D t/m A",E66=14,"categorie D t/m A",E66=15,"categorie D t/m A",E66=16,"categorie D t/m A",E66=17,"categorie D t/m A",E66=18,"categorie D t/m A",E66&gt;=19,"senioren")</f>
        <v>bamito</v>
      </c>
      <c r="G66" s="74" t="str" cm="1">
        <f t="array" ref="G66">_xlfn.IFS(E66&lt;=7,"geen dispensatie nodig",E66=8,"geen dispensatie nodig",E66=9,"geen dispensatie nodig",E66=10,"geen dispensatie nodig",E66=11,"zilver (indienen bij jeugdcompetitie@badminton.nl ter goedkeuring)",E66=12,"zilver  (indienen bij jeugdcompetitie@badminton.nl ter goedkeuring)",E66=13,"goud (indienen bij jeugdcompetitie@badminton.nl ter goedkeuring)",E66=14,"goud (indienen bij jeugdcompetitie@badminton.nl ter goedkeuring)",E66=15,"geen dispensatie mogelijk spelen in D t/m A",E66=16,"geen dispensatie mogelijk spelen in D t/m A",E66=17,"geen dispensatie mogelijk spelen in D t/m A",E66=18,"geen dispensatie mogelijk spelen in D t/m A",E66&gt;=19,"geen dispensatie mogelijk spelen in senioren")</f>
        <v>geen dispensatie nodig</v>
      </c>
      <c r="H66" s="7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x14ac:dyDescent="0.35">
      <c r="A67" s="69"/>
      <c r="B67" s="69"/>
      <c r="C67" s="69"/>
      <c r="D67" s="73" t="str" cm="1">
        <f t="array" aca="1" ref="D67" ca="1">_xlfn.IFS(C67&lt;&gt;"",DATEDIF(C67,TODAY(),"Y"),C67=""," ")</f>
        <v xml:space="preserve"> </v>
      </c>
      <c r="E67" s="73" cm="1">
        <f t="array" ref="E67">_xlfn.IFS(C67&lt;&gt;"",DATEDIF(C67,$H$1,"Y"),C67="", )</f>
        <v>0</v>
      </c>
      <c r="F67" s="70" t="str" cm="1">
        <f t="array" ref="F67">_xlfn.IFS(E67&lt;=7,"bamito",E67=8,"bamito",E67=9,"zilver",E67=10,"zilver",E67=11,"goud",E67=12,"goud",E67=13,"categorie D t/m A",E67=14,"categorie D t/m A",E67=15,"categorie D t/m A",E67=16,"categorie D t/m A",E67=17,"categorie D t/m A",E67=18,"categorie D t/m A",E67&gt;=19,"senioren")</f>
        <v>bamito</v>
      </c>
      <c r="G67" s="74" t="str" cm="1">
        <f t="array" ref="G67">_xlfn.IFS(E67&lt;=7,"geen dispensatie nodig",E67=8,"geen dispensatie nodig",E67=9,"geen dispensatie nodig",E67=10,"geen dispensatie nodig",E67=11,"zilver (indienen bij jeugdcompetitie@badminton.nl ter goedkeuring)",E67=12,"zilver  (indienen bij jeugdcompetitie@badminton.nl ter goedkeuring)",E67=13,"goud (indienen bij jeugdcompetitie@badminton.nl ter goedkeuring)",E67=14,"goud (indienen bij jeugdcompetitie@badminton.nl ter goedkeuring)",E67=15,"geen dispensatie mogelijk spelen in D t/m A",E67=16,"geen dispensatie mogelijk spelen in D t/m A",E67=17,"geen dispensatie mogelijk spelen in D t/m A",E67=18,"geen dispensatie mogelijk spelen in D t/m A",E67&gt;=19,"geen dispensatie mogelijk spelen in senioren")</f>
        <v>geen dispensatie nodig</v>
      </c>
      <c r="H67" s="7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x14ac:dyDescent="0.35">
      <c r="A68" s="69"/>
      <c r="B68" s="69"/>
      <c r="C68" s="69"/>
      <c r="D68" s="73" t="str" cm="1">
        <f t="array" aca="1" ref="D68" ca="1">_xlfn.IFS(C68&lt;&gt;"",DATEDIF(C68,TODAY(),"Y"),C68=""," ")</f>
        <v xml:space="preserve"> </v>
      </c>
      <c r="E68" s="73" cm="1">
        <f t="array" ref="E68">_xlfn.IFS(C68&lt;&gt;"",DATEDIF(C68,$H$1,"Y"),C68="", )</f>
        <v>0</v>
      </c>
      <c r="F68" s="70" t="str" cm="1">
        <f t="array" ref="F68">_xlfn.IFS(E68&lt;=7,"bamito",E68=8,"bamito",E68=9,"zilver",E68=10,"zilver",E68=11,"goud",E68=12,"goud",E68=13,"categorie D t/m A",E68=14,"categorie D t/m A",E68=15,"categorie D t/m A",E68=16,"categorie D t/m A",E68=17,"categorie D t/m A",E68=18,"categorie D t/m A",E68&gt;=19,"senioren")</f>
        <v>bamito</v>
      </c>
      <c r="G68" s="74" t="str" cm="1">
        <f t="array" ref="G68">_xlfn.IFS(E68&lt;=7,"geen dispensatie nodig",E68=8,"geen dispensatie nodig",E68=9,"geen dispensatie nodig",E68=10,"geen dispensatie nodig",E68=11,"zilver (indienen bij jeugdcompetitie@badminton.nl ter goedkeuring)",E68=12,"zilver  (indienen bij jeugdcompetitie@badminton.nl ter goedkeuring)",E68=13,"goud (indienen bij jeugdcompetitie@badminton.nl ter goedkeuring)",E68=14,"goud (indienen bij jeugdcompetitie@badminton.nl ter goedkeuring)",E68=15,"geen dispensatie mogelijk spelen in D t/m A",E68=16,"geen dispensatie mogelijk spelen in D t/m A",E68=17,"geen dispensatie mogelijk spelen in D t/m A",E68=18,"geen dispensatie mogelijk spelen in D t/m A",E68&gt;=19,"geen dispensatie mogelijk spelen in senioren")</f>
        <v>geen dispensatie nodig</v>
      </c>
      <c r="H68" s="7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x14ac:dyDescent="0.35">
      <c r="A69" s="69"/>
      <c r="B69" s="69"/>
      <c r="C69" s="69"/>
      <c r="D69" s="73" t="str" cm="1">
        <f t="array" aca="1" ref="D69" ca="1">_xlfn.IFS(C69&lt;&gt;"",DATEDIF(C69,TODAY(),"Y"),C69=""," ")</f>
        <v xml:space="preserve"> </v>
      </c>
      <c r="E69" s="73" cm="1">
        <f t="array" ref="E69">_xlfn.IFS(C69&lt;&gt;"",DATEDIF(C69,$H$1,"Y"),C69="", )</f>
        <v>0</v>
      </c>
      <c r="F69" s="70" t="str" cm="1">
        <f t="array" ref="F69">_xlfn.IFS(E69&lt;=7,"bamito",E69=8,"bamito",E69=9,"zilver",E69=10,"zilver",E69=11,"goud",E69=12,"goud",E69=13,"categorie D t/m A",E69=14,"categorie D t/m A",E69=15,"categorie D t/m A",E69=16,"categorie D t/m A",E69=17,"categorie D t/m A",E69=18,"categorie D t/m A",E69&gt;=19,"senioren")</f>
        <v>bamito</v>
      </c>
      <c r="G69" s="74" t="str" cm="1">
        <f t="array" ref="G69">_xlfn.IFS(E69&lt;=7,"geen dispensatie nodig",E69=8,"geen dispensatie nodig",E69=9,"geen dispensatie nodig",E69=10,"geen dispensatie nodig",E69=11,"zilver (indienen bij jeugdcompetitie@badminton.nl ter goedkeuring)",E69=12,"zilver  (indienen bij jeugdcompetitie@badminton.nl ter goedkeuring)",E69=13,"goud (indienen bij jeugdcompetitie@badminton.nl ter goedkeuring)",E69=14,"goud (indienen bij jeugdcompetitie@badminton.nl ter goedkeuring)",E69=15,"geen dispensatie mogelijk spelen in D t/m A",E69=16,"geen dispensatie mogelijk spelen in D t/m A",E69=17,"geen dispensatie mogelijk spelen in D t/m A",E69=18,"geen dispensatie mogelijk spelen in D t/m A",E69&gt;=19,"geen dispensatie mogelijk spelen in senioren")</f>
        <v>geen dispensatie nodig</v>
      </c>
      <c r="H69" s="7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35">
      <c r="A70" s="69"/>
      <c r="B70" s="69"/>
      <c r="C70" s="69"/>
      <c r="D70" s="73" t="str" cm="1">
        <f t="array" aca="1" ref="D70" ca="1">_xlfn.IFS(C70&lt;&gt;"",DATEDIF(C70,TODAY(),"Y"),C70=""," ")</f>
        <v xml:space="preserve"> </v>
      </c>
      <c r="E70" s="73" cm="1">
        <f t="array" ref="E70">_xlfn.IFS(C70&lt;&gt;"",DATEDIF(C70,$H$1,"Y"),C70="", )</f>
        <v>0</v>
      </c>
      <c r="F70" s="70" t="str" cm="1">
        <f t="array" ref="F70">_xlfn.IFS(E70&lt;=7,"bamito",E70=8,"bamito",E70=9,"zilver",E70=10,"zilver",E70=11,"goud",E70=12,"goud",E70=13,"categorie D t/m A",E70=14,"categorie D t/m A",E70=15,"categorie D t/m A",E70=16,"categorie D t/m A",E70=17,"categorie D t/m A",E70=18,"categorie D t/m A",E70&gt;=19,"senioren")</f>
        <v>bamito</v>
      </c>
      <c r="G70" s="74" t="str" cm="1">
        <f t="array" ref="G70">_xlfn.IFS(E70&lt;=7,"geen dispensatie nodig",E70=8,"geen dispensatie nodig",E70=9,"geen dispensatie nodig",E70=10,"geen dispensatie nodig",E70=11,"zilver (indienen bij jeugdcompetitie@badminton.nl ter goedkeuring)",E70=12,"zilver  (indienen bij jeugdcompetitie@badminton.nl ter goedkeuring)",E70=13,"goud (indienen bij jeugdcompetitie@badminton.nl ter goedkeuring)",E70=14,"goud (indienen bij jeugdcompetitie@badminton.nl ter goedkeuring)",E70=15,"geen dispensatie mogelijk spelen in D t/m A",E70=16,"geen dispensatie mogelijk spelen in D t/m A",E70=17,"geen dispensatie mogelijk spelen in D t/m A",E70=18,"geen dispensatie mogelijk spelen in D t/m A",E70&gt;=19,"geen dispensatie mogelijk spelen in senioren")</f>
        <v>geen dispensatie nodig</v>
      </c>
      <c r="H70" s="7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35">
      <c r="A71" s="69"/>
      <c r="B71" s="69"/>
      <c r="C71" s="69"/>
      <c r="D71" s="73" t="str" cm="1">
        <f t="array" aca="1" ref="D71" ca="1">_xlfn.IFS(C71&lt;&gt;"",DATEDIF(C71,TODAY(),"Y"),C71=""," ")</f>
        <v xml:space="preserve"> </v>
      </c>
      <c r="E71" s="73" cm="1">
        <f t="array" ref="E71">_xlfn.IFS(C71&lt;&gt;"",DATEDIF(C71,$H$1,"Y"),C71="", )</f>
        <v>0</v>
      </c>
      <c r="F71" s="70" t="str" cm="1">
        <f t="array" ref="F71">_xlfn.IFS(E71&lt;=7,"bamito",E71=8,"bamito",E71=9,"zilver",E71=10,"zilver",E71=11,"goud",E71=12,"goud",E71=13,"categorie D t/m A",E71=14,"categorie D t/m A",E71=15,"categorie D t/m A",E71=16,"categorie D t/m A",E71=17,"categorie D t/m A",E71=18,"categorie D t/m A",E71&gt;=19,"senioren")</f>
        <v>bamito</v>
      </c>
      <c r="G71" s="74" t="str" cm="1">
        <f t="array" ref="G71">_xlfn.IFS(E71&lt;=7,"geen dispensatie nodig",E71=8,"geen dispensatie nodig",E71=9,"geen dispensatie nodig",E71=10,"geen dispensatie nodig",E71=11,"zilver (indienen bij jeugdcompetitie@badminton.nl ter goedkeuring)",E71=12,"zilver  (indienen bij jeugdcompetitie@badminton.nl ter goedkeuring)",E71=13,"goud (indienen bij jeugdcompetitie@badminton.nl ter goedkeuring)",E71=14,"goud (indienen bij jeugdcompetitie@badminton.nl ter goedkeuring)",E71=15,"geen dispensatie mogelijk spelen in D t/m A",E71=16,"geen dispensatie mogelijk spelen in D t/m A",E71=17,"geen dispensatie mogelijk spelen in D t/m A",E71=18,"geen dispensatie mogelijk spelen in D t/m A",E71&gt;=19,"geen dispensatie mogelijk spelen in senioren")</f>
        <v>geen dispensatie nodig</v>
      </c>
      <c r="H71" s="7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35">
      <c r="A72" s="69"/>
      <c r="B72" s="69"/>
      <c r="C72" s="69"/>
      <c r="D72" s="73" t="str" cm="1">
        <f t="array" aca="1" ref="D72" ca="1">_xlfn.IFS(C72&lt;&gt;"",DATEDIF(C72,TODAY(),"Y"),C72=""," ")</f>
        <v xml:space="preserve"> </v>
      </c>
      <c r="E72" s="73" cm="1">
        <f t="array" ref="E72">_xlfn.IFS(C72&lt;&gt;"",DATEDIF(C72,$H$1,"Y"),C72="", )</f>
        <v>0</v>
      </c>
      <c r="F72" s="70" t="str" cm="1">
        <f t="array" ref="F72">_xlfn.IFS(E72&lt;=7,"bamito",E72=8,"bamito",E72=9,"zilver",E72=10,"zilver",E72=11,"goud",E72=12,"goud",E72=13,"categorie D t/m A",E72=14,"categorie D t/m A",E72=15,"categorie D t/m A",E72=16,"categorie D t/m A",E72=17,"categorie D t/m A",E72=18,"categorie D t/m A",E72&gt;=19,"senioren")</f>
        <v>bamito</v>
      </c>
      <c r="G72" s="74" t="str" cm="1">
        <f t="array" ref="G72">_xlfn.IFS(E72&lt;=7,"geen dispensatie nodig",E72=8,"geen dispensatie nodig",E72=9,"geen dispensatie nodig",E72=10,"geen dispensatie nodig",E72=11,"zilver (indienen bij jeugdcompetitie@badminton.nl ter goedkeuring)",E72=12,"zilver  (indienen bij jeugdcompetitie@badminton.nl ter goedkeuring)",E72=13,"goud (indienen bij jeugdcompetitie@badminton.nl ter goedkeuring)",E72=14,"goud (indienen bij jeugdcompetitie@badminton.nl ter goedkeuring)",E72=15,"geen dispensatie mogelijk spelen in D t/m A",E72=16,"geen dispensatie mogelijk spelen in D t/m A",E72=17,"geen dispensatie mogelijk spelen in D t/m A",E72=18,"geen dispensatie mogelijk spelen in D t/m A",E72&gt;=19,"geen dispensatie mogelijk spelen in senioren")</f>
        <v>geen dispensatie nodig</v>
      </c>
      <c r="H72" s="7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35">
      <c r="A73" s="69"/>
      <c r="B73" s="69"/>
      <c r="C73" s="69"/>
      <c r="D73" s="73" t="str" cm="1">
        <f t="array" aca="1" ref="D73" ca="1">_xlfn.IFS(C73&lt;&gt;"",DATEDIF(C73,TODAY(),"Y"),C73=""," ")</f>
        <v xml:space="preserve"> </v>
      </c>
      <c r="E73" s="73" cm="1">
        <f t="array" ref="E73">_xlfn.IFS(C73&lt;&gt;"",DATEDIF(C73,$H$1,"Y"),C73="", )</f>
        <v>0</v>
      </c>
      <c r="F73" s="70" t="str" cm="1">
        <f t="array" ref="F73">_xlfn.IFS(E73&lt;=7,"bamito",E73=8,"bamito",E73=9,"zilver",E73=10,"zilver",E73=11,"goud",E73=12,"goud",E73=13,"categorie D t/m A",E73=14,"categorie D t/m A",E73=15,"categorie D t/m A",E73=16,"categorie D t/m A",E73=17,"categorie D t/m A",E73=18,"categorie D t/m A",E73&gt;=19,"senioren")</f>
        <v>bamito</v>
      </c>
      <c r="G73" s="74" t="str" cm="1">
        <f t="array" ref="G73">_xlfn.IFS(E73&lt;=7,"geen dispensatie nodig",E73=8,"geen dispensatie nodig",E73=9,"geen dispensatie nodig",E73=10,"geen dispensatie nodig",E73=11,"zilver (indienen bij jeugdcompetitie@badminton.nl ter goedkeuring)",E73=12,"zilver  (indienen bij jeugdcompetitie@badminton.nl ter goedkeuring)",E73=13,"goud (indienen bij jeugdcompetitie@badminton.nl ter goedkeuring)",E73=14,"goud (indienen bij jeugdcompetitie@badminton.nl ter goedkeuring)",E73=15,"geen dispensatie mogelijk spelen in D t/m A",E73=16,"geen dispensatie mogelijk spelen in D t/m A",E73=17,"geen dispensatie mogelijk spelen in D t/m A",E73=18,"geen dispensatie mogelijk spelen in D t/m A",E73&gt;=19,"geen dispensatie mogelijk spelen in senioren")</f>
        <v>geen dispensatie nodig</v>
      </c>
      <c r="H73" s="7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35">
      <c r="A74" s="69"/>
      <c r="B74" s="69"/>
      <c r="C74" s="69"/>
      <c r="D74" s="73" t="str" cm="1">
        <f t="array" aca="1" ref="D74" ca="1">_xlfn.IFS(C74&lt;&gt;"",DATEDIF(C74,TODAY(),"Y"),C74=""," ")</f>
        <v xml:space="preserve"> </v>
      </c>
      <c r="E74" s="73" cm="1">
        <f t="array" ref="E74">_xlfn.IFS(C74&lt;&gt;"",DATEDIF(C74,$H$1,"Y"),C74="", )</f>
        <v>0</v>
      </c>
      <c r="F74" s="70" t="str" cm="1">
        <f t="array" ref="F74">_xlfn.IFS(E74&lt;=7,"bamito",E74=8,"bamito",E74=9,"zilver",E74=10,"zilver",E74=11,"goud",E74=12,"goud",E74=13,"categorie D t/m A",E74=14,"categorie D t/m A",E74=15,"categorie D t/m A",E74=16,"categorie D t/m A",E74=17,"categorie D t/m A",E74=18,"categorie D t/m A",E74&gt;=19,"senioren")</f>
        <v>bamito</v>
      </c>
      <c r="G74" s="74" t="str" cm="1">
        <f t="array" ref="G74">_xlfn.IFS(E74&lt;=7,"geen dispensatie nodig",E74=8,"geen dispensatie nodig",E74=9,"geen dispensatie nodig",E74=10,"geen dispensatie nodig",E74=11,"zilver (indienen bij jeugdcompetitie@badminton.nl ter goedkeuring)",E74=12,"zilver  (indienen bij jeugdcompetitie@badminton.nl ter goedkeuring)",E74=13,"goud (indienen bij jeugdcompetitie@badminton.nl ter goedkeuring)",E74=14,"goud (indienen bij jeugdcompetitie@badminton.nl ter goedkeuring)",E74=15,"geen dispensatie mogelijk spelen in D t/m A",E74=16,"geen dispensatie mogelijk spelen in D t/m A",E74=17,"geen dispensatie mogelijk spelen in D t/m A",E74=18,"geen dispensatie mogelijk spelen in D t/m A",E74&gt;=19,"geen dispensatie mogelijk spelen in senioren")</f>
        <v>geen dispensatie nodig</v>
      </c>
      <c r="H74" s="7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35">
      <c r="A75" s="69"/>
      <c r="B75" s="69"/>
      <c r="C75" s="69"/>
      <c r="D75" s="73" t="str" cm="1">
        <f t="array" aca="1" ref="D75" ca="1">_xlfn.IFS(C75&lt;&gt;"",DATEDIF(C75,TODAY(),"Y"),C75=""," ")</f>
        <v xml:space="preserve"> </v>
      </c>
      <c r="E75" s="73" cm="1">
        <f t="array" ref="E75">_xlfn.IFS(C75&lt;&gt;"",DATEDIF(C75,$H$1,"Y"),C75="", )</f>
        <v>0</v>
      </c>
      <c r="F75" s="70" t="str" cm="1">
        <f t="array" ref="F75">_xlfn.IFS(E75&lt;=7,"bamito",E75=8,"bamito",E75=9,"zilver",E75=10,"zilver",E75=11,"goud",E75=12,"goud",E75=13,"categorie D t/m A",E75=14,"categorie D t/m A",E75=15,"categorie D t/m A",E75=16,"categorie D t/m A",E75=17,"categorie D t/m A",E75=18,"categorie D t/m A",E75&gt;=19,"senioren")</f>
        <v>bamito</v>
      </c>
      <c r="G75" s="74" t="str" cm="1">
        <f t="array" ref="G75">_xlfn.IFS(E75&lt;=7,"geen dispensatie nodig",E75=8,"geen dispensatie nodig",E75=9,"geen dispensatie nodig",E75=10,"geen dispensatie nodig",E75=11,"zilver (indienen bij jeugdcompetitie@badminton.nl ter goedkeuring)",E75=12,"zilver  (indienen bij jeugdcompetitie@badminton.nl ter goedkeuring)",E75=13,"goud (indienen bij jeugdcompetitie@badminton.nl ter goedkeuring)",E75=14,"goud (indienen bij jeugdcompetitie@badminton.nl ter goedkeuring)",E75=15,"geen dispensatie mogelijk spelen in D t/m A",E75=16,"geen dispensatie mogelijk spelen in D t/m A",E75=17,"geen dispensatie mogelijk spelen in D t/m A",E75=18,"geen dispensatie mogelijk spelen in D t/m A",E75&gt;=19,"geen dispensatie mogelijk spelen in senioren")</f>
        <v>geen dispensatie nodig</v>
      </c>
      <c r="H75" s="7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35">
      <c r="A76" s="69"/>
      <c r="B76" s="69"/>
      <c r="C76" s="69"/>
      <c r="D76" s="73" t="str" cm="1">
        <f t="array" aca="1" ref="D76" ca="1">_xlfn.IFS(C76&lt;&gt;"",DATEDIF(C76,TODAY(),"Y"),C76=""," ")</f>
        <v xml:space="preserve"> </v>
      </c>
      <c r="E76" s="73" cm="1">
        <f t="array" ref="E76">_xlfn.IFS(C76&lt;&gt;"",DATEDIF(C76,$H$1,"Y"),C76="", )</f>
        <v>0</v>
      </c>
      <c r="F76" s="70" t="str" cm="1">
        <f t="array" ref="F76">_xlfn.IFS(E76&lt;=7,"bamito",E76=8,"bamito",E76=9,"zilver",E76=10,"zilver",E76=11,"goud",E76=12,"goud",E76=13,"categorie D t/m A",E76=14,"categorie D t/m A",E76=15,"categorie D t/m A",E76=16,"categorie D t/m A",E76=17,"categorie D t/m A",E76=18,"categorie D t/m A",E76&gt;=19,"senioren")</f>
        <v>bamito</v>
      </c>
      <c r="G76" s="74" t="str" cm="1">
        <f t="array" ref="G76">_xlfn.IFS(E76&lt;=7,"geen dispensatie nodig",E76=8,"geen dispensatie nodig",E76=9,"geen dispensatie nodig",E76=10,"geen dispensatie nodig",E76=11,"zilver (indienen bij jeugdcompetitie@badminton.nl ter goedkeuring)",E76=12,"zilver  (indienen bij jeugdcompetitie@badminton.nl ter goedkeuring)",E76=13,"goud (indienen bij jeugdcompetitie@badminton.nl ter goedkeuring)",E76=14,"goud (indienen bij jeugdcompetitie@badminton.nl ter goedkeuring)",E76=15,"geen dispensatie mogelijk spelen in D t/m A",E76=16,"geen dispensatie mogelijk spelen in D t/m A",E76=17,"geen dispensatie mogelijk spelen in D t/m A",E76=18,"geen dispensatie mogelijk spelen in D t/m A",E76&gt;=19,"geen dispensatie mogelijk spelen in senioren")</f>
        <v>geen dispensatie nodig</v>
      </c>
      <c r="H76" s="7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35">
      <c r="A77" s="69"/>
      <c r="B77" s="69"/>
      <c r="C77" s="69"/>
      <c r="D77" s="73" t="str" cm="1">
        <f t="array" aca="1" ref="D77" ca="1">_xlfn.IFS(C77&lt;&gt;"",DATEDIF(C77,TODAY(),"Y"),C77=""," ")</f>
        <v xml:space="preserve"> </v>
      </c>
      <c r="E77" s="73" cm="1">
        <f t="array" ref="E77">_xlfn.IFS(C77&lt;&gt;"",DATEDIF(C77,$H$1,"Y"),C77="", )</f>
        <v>0</v>
      </c>
      <c r="F77" s="70" t="str" cm="1">
        <f t="array" ref="F77">_xlfn.IFS(E77&lt;=7,"bamito",E77=8,"bamito",E77=9,"zilver",E77=10,"zilver",E77=11,"goud",E77=12,"goud",E77=13,"categorie D t/m A",E77=14,"categorie D t/m A",E77=15,"categorie D t/m A",E77=16,"categorie D t/m A",E77=17,"categorie D t/m A",E77=18,"categorie D t/m A",E77&gt;=19,"senioren")</f>
        <v>bamito</v>
      </c>
      <c r="G77" s="74" t="str" cm="1">
        <f t="array" ref="G77">_xlfn.IFS(E77&lt;=7,"geen dispensatie nodig",E77=8,"geen dispensatie nodig",E77=9,"geen dispensatie nodig",E77=10,"geen dispensatie nodig",E77=11,"zilver (indienen bij jeugdcompetitie@badminton.nl ter goedkeuring)",E77=12,"zilver  (indienen bij jeugdcompetitie@badminton.nl ter goedkeuring)",E77=13,"goud (indienen bij jeugdcompetitie@badminton.nl ter goedkeuring)",E77=14,"goud (indienen bij jeugdcompetitie@badminton.nl ter goedkeuring)",E77=15,"geen dispensatie mogelijk spelen in D t/m A",E77=16,"geen dispensatie mogelijk spelen in D t/m A",E77=17,"geen dispensatie mogelijk spelen in D t/m A",E77=18,"geen dispensatie mogelijk spelen in D t/m A",E77&gt;=19,"geen dispensatie mogelijk spelen in senioren")</f>
        <v>geen dispensatie nodig</v>
      </c>
      <c r="H77" s="7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x14ac:dyDescent="0.35">
      <c r="A78" s="69"/>
      <c r="B78" s="69"/>
      <c r="C78" s="69"/>
      <c r="D78" s="73" t="str" cm="1">
        <f t="array" aca="1" ref="D78" ca="1">_xlfn.IFS(C78&lt;&gt;"",DATEDIF(C78,TODAY(),"Y"),C78=""," ")</f>
        <v xml:space="preserve"> </v>
      </c>
      <c r="E78" s="73" cm="1">
        <f t="array" ref="E78">_xlfn.IFS(C78&lt;&gt;"",DATEDIF(C78,$H$1,"Y"),C78="", )</f>
        <v>0</v>
      </c>
      <c r="F78" s="70" t="str" cm="1">
        <f t="array" ref="F78">_xlfn.IFS(E78&lt;=7,"bamito",E78=8,"bamito",E78=9,"zilver",E78=10,"zilver",E78=11,"goud",E78=12,"goud",E78=13,"categorie D t/m A",E78=14,"categorie D t/m A",E78=15,"categorie D t/m A",E78=16,"categorie D t/m A",E78=17,"categorie D t/m A",E78=18,"categorie D t/m A",E78&gt;=19,"senioren")</f>
        <v>bamito</v>
      </c>
      <c r="G78" s="74" t="str" cm="1">
        <f t="array" ref="G78">_xlfn.IFS(E78&lt;=7,"geen dispensatie nodig",E78=8,"geen dispensatie nodig",E78=9,"geen dispensatie nodig",E78=10,"geen dispensatie nodig",E78=11,"zilver (indienen bij jeugdcompetitie@badminton.nl ter goedkeuring)",E78=12,"zilver  (indienen bij jeugdcompetitie@badminton.nl ter goedkeuring)",E78=13,"goud (indienen bij jeugdcompetitie@badminton.nl ter goedkeuring)",E78=14,"goud (indienen bij jeugdcompetitie@badminton.nl ter goedkeuring)",E78=15,"geen dispensatie mogelijk spelen in D t/m A",E78=16,"geen dispensatie mogelijk spelen in D t/m A",E78=17,"geen dispensatie mogelijk spelen in D t/m A",E78=18,"geen dispensatie mogelijk spelen in D t/m A",E78&gt;=19,"geen dispensatie mogelijk spelen in senioren")</f>
        <v>geen dispensatie nodig</v>
      </c>
      <c r="H78" s="7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x14ac:dyDescent="0.35">
      <c r="A79" s="69"/>
      <c r="B79" s="69"/>
      <c r="C79" s="69"/>
      <c r="D79" s="73" t="str" cm="1">
        <f t="array" aca="1" ref="D79" ca="1">_xlfn.IFS(C79&lt;&gt;"",DATEDIF(C79,TODAY(),"Y"),C79=""," ")</f>
        <v xml:space="preserve"> </v>
      </c>
      <c r="E79" s="73" cm="1">
        <f t="array" ref="E79">_xlfn.IFS(C79&lt;&gt;"",DATEDIF(C79,$H$1,"Y"),C79="", )</f>
        <v>0</v>
      </c>
      <c r="F79" s="70" t="str" cm="1">
        <f t="array" ref="F79">_xlfn.IFS(E79&lt;=7,"bamito",E79=8,"bamito",E79=9,"zilver",E79=10,"zilver",E79=11,"goud",E79=12,"goud",E79=13,"categorie D t/m A",E79=14,"categorie D t/m A",E79=15,"categorie D t/m A",E79=16,"categorie D t/m A",E79=17,"categorie D t/m A",E79=18,"categorie D t/m A",E79&gt;=19,"senioren")</f>
        <v>bamito</v>
      </c>
      <c r="G79" s="74" t="str" cm="1">
        <f t="array" ref="G79">_xlfn.IFS(E79&lt;=7,"geen dispensatie nodig",E79=8,"geen dispensatie nodig",E79=9,"geen dispensatie nodig",E79=10,"geen dispensatie nodig",E79=11,"zilver (indienen bij jeugdcompetitie@badminton.nl ter goedkeuring)",E79=12,"zilver  (indienen bij jeugdcompetitie@badminton.nl ter goedkeuring)",E79=13,"goud (indienen bij jeugdcompetitie@badminton.nl ter goedkeuring)",E79=14,"goud (indienen bij jeugdcompetitie@badminton.nl ter goedkeuring)",E79=15,"geen dispensatie mogelijk spelen in D t/m A",E79=16,"geen dispensatie mogelijk spelen in D t/m A",E79=17,"geen dispensatie mogelijk spelen in D t/m A",E79=18,"geen dispensatie mogelijk spelen in D t/m A",E79&gt;=19,"geen dispensatie mogelijk spelen in senioren")</f>
        <v>geen dispensatie nodig</v>
      </c>
      <c r="H79" s="7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x14ac:dyDescent="0.35">
      <c r="A80" s="69"/>
      <c r="B80" s="69"/>
      <c r="C80" s="69"/>
      <c r="D80" s="73" t="str" cm="1">
        <f t="array" aca="1" ref="D80" ca="1">_xlfn.IFS(C80&lt;&gt;"",DATEDIF(C80,TODAY(),"Y"),C80=""," ")</f>
        <v xml:space="preserve"> </v>
      </c>
      <c r="E80" s="73" cm="1">
        <f t="array" ref="E80">_xlfn.IFS(C80&lt;&gt;"",DATEDIF(C80,$H$1,"Y"),C80="", )</f>
        <v>0</v>
      </c>
      <c r="F80" s="70" t="str" cm="1">
        <f t="array" ref="F80">_xlfn.IFS(E80&lt;=7,"bamito",E80=8,"bamito",E80=9,"zilver",E80=10,"zilver",E80=11,"goud",E80=12,"goud",E80=13,"categorie D t/m A",E80=14,"categorie D t/m A",E80=15,"categorie D t/m A",E80=16,"categorie D t/m A",E80=17,"categorie D t/m A",E80=18,"categorie D t/m A",E80&gt;=19,"senioren")</f>
        <v>bamito</v>
      </c>
      <c r="G80" s="74" t="str" cm="1">
        <f t="array" ref="G80">_xlfn.IFS(E80&lt;=7,"geen dispensatie nodig",E80=8,"geen dispensatie nodig",E80=9,"geen dispensatie nodig",E80=10,"geen dispensatie nodig",E80=11,"zilver (indienen bij jeugdcompetitie@badminton.nl ter goedkeuring)",E80=12,"zilver  (indienen bij jeugdcompetitie@badminton.nl ter goedkeuring)",E80=13,"goud (indienen bij jeugdcompetitie@badminton.nl ter goedkeuring)",E80=14,"goud (indienen bij jeugdcompetitie@badminton.nl ter goedkeuring)",E80=15,"geen dispensatie mogelijk spelen in D t/m A",E80=16,"geen dispensatie mogelijk spelen in D t/m A",E80=17,"geen dispensatie mogelijk spelen in D t/m A",E80=18,"geen dispensatie mogelijk spelen in D t/m A",E80&gt;=19,"geen dispensatie mogelijk spelen in senioren")</f>
        <v>geen dispensatie nodig</v>
      </c>
      <c r="H80" s="74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x14ac:dyDescent="0.35">
      <c r="A81" s="69"/>
      <c r="B81" s="69"/>
      <c r="C81" s="69"/>
      <c r="D81" s="73" t="str" cm="1">
        <f t="array" aca="1" ref="D81" ca="1">_xlfn.IFS(C81&lt;&gt;"",DATEDIF(C81,TODAY(),"Y"),C81=""," ")</f>
        <v xml:space="preserve"> </v>
      </c>
      <c r="E81" s="73" cm="1">
        <f t="array" ref="E81">_xlfn.IFS(C81&lt;&gt;"",DATEDIF(C81,$H$1,"Y"),C81="", )</f>
        <v>0</v>
      </c>
      <c r="F81" s="70" t="str" cm="1">
        <f t="array" ref="F81">_xlfn.IFS(E81&lt;=7,"bamito",E81=8,"bamito",E81=9,"zilver",E81=10,"zilver",E81=11,"goud",E81=12,"goud",E81=13,"categorie D t/m A",E81=14,"categorie D t/m A",E81=15,"categorie D t/m A",E81=16,"categorie D t/m A",E81=17,"categorie D t/m A",E81=18,"categorie D t/m A",E81&gt;=19,"senioren")</f>
        <v>bamito</v>
      </c>
      <c r="G81" s="74" t="str" cm="1">
        <f t="array" ref="G81">_xlfn.IFS(E81&lt;=7,"geen dispensatie nodig",E81=8,"geen dispensatie nodig",E81=9,"geen dispensatie nodig",E81=10,"geen dispensatie nodig",E81=11,"zilver (indienen bij jeugdcompetitie@badminton.nl ter goedkeuring)",E81=12,"zilver  (indienen bij jeugdcompetitie@badminton.nl ter goedkeuring)",E81=13,"goud (indienen bij jeugdcompetitie@badminton.nl ter goedkeuring)",E81=14,"goud (indienen bij jeugdcompetitie@badminton.nl ter goedkeuring)",E81=15,"geen dispensatie mogelijk spelen in D t/m A",E81=16,"geen dispensatie mogelijk spelen in D t/m A",E81=17,"geen dispensatie mogelijk spelen in D t/m A",E81=18,"geen dispensatie mogelijk spelen in D t/m A",E81&gt;=19,"geen dispensatie mogelijk spelen in senioren")</f>
        <v>geen dispensatie nodig</v>
      </c>
      <c r="H81" s="7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x14ac:dyDescent="0.35">
      <c r="A82" s="69"/>
      <c r="B82" s="69"/>
      <c r="C82" s="69"/>
      <c r="D82" s="73" t="str" cm="1">
        <f t="array" aca="1" ref="D82" ca="1">_xlfn.IFS(C82&lt;&gt;"",DATEDIF(C82,TODAY(),"Y"),C82=""," ")</f>
        <v xml:space="preserve"> </v>
      </c>
      <c r="E82" s="73" cm="1">
        <f t="array" ref="E82">_xlfn.IFS(C82&lt;&gt;"",DATEDIF(C82,$H$1,"Y"),C82="", )</f>
        <v>0</v>
      </c>
      <c r="F82" s="70" t="str" cm="1">
        <f t="array" ref="F82">_xlfn.IFS(E82&lt;=7,"bamito",E82=8,"bamito",E82=9,"zilver",E82=10,"zilver",E82=11,"goud",E82=12,"goud",E82=13,"categorie D t/m A",E82=14,"categorie D t/m A",E82=15,"categorie D t/m A",E82=16,"categorie D t/m A",E82=17,"categorie D t/m A",E82=18,"categorie D t/m A",E82&gt;=19,"senioren")</f>
        <v>bamito</v>
      </c>
      <c r="G82" s="74" t="str" cm="1">
        <f t="array" ref="G82">_xlfn.IFS(E82&lt;=7,"geen dispensatie nodig",E82=8,"geen dispensatie nodig",E82=9,"geen dispensatie nodig",E82=10,"geen dispensatie nodig",E82=11,"zilver (indienen bij jeugdcompetitie@badminton.nl ter goedkeuring)",E82=12,"zilver  (indienen bij jeugdcompetitie@badminton.nl ter goedkeuring)",E82=13,"goud (indienen bij jeugdcompetitie@badminton.nl ter goedkeuring)",E82=14,"goud (indienen bij jeugdcompetitie@badminton.nl ter goedkeuring)",E82=15,"geen dispensatie mogelijk spelen in D t/m A",E82=16,"geen dispensatie mogelijk spelen in D t/m A",E82=17,"geen dispensatie mogelijk spelen in D t/m A",E82=18,"geen dispensatie mogelijk spelen in D t/m A",E82&gt;=19,"geen dispensatie mogelijk spelen in senioren")</f>
        <v>geen dispensatie nodig</v>
      </c>
      <c r="H82" s="7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x14ac:dyDescent="0.35">
      <c r="A83" s="69"/>
      <c r="B83" s="69"/>
      <c r="C83" s="69"/>
      <c r="D83" s="73" t="str" cm="1">
        <f t="array" aca="1" ref="D83" ca="1">_xlfn.IFS(C83&lt;&gt;"",DATEDIF(C83,TODAY(),"Y"),C83=""," ")</f>
        <v xml:space="preserve"> </v>
      </c>
      <c r="E83" s="73" cm="1">
        <f t="array" ref="E83">_xlfn.IFS(C83&lt;&gt;"",DATEDIF(C83,$H$1,"Y"),C83="", )</f>
        <v>0</v>
      </c>
      <c r="F83" s="70" t="str" cm="1">
        <f t="array" ref="F83">_xlfn.IFS(E83&lt;=7,"bamito",E83=8,"bamito",E83=9,"zilver",E83=10,"zilver",E83=11,"goud",E83=12,"goud",E83=13,"categorie D t/m A",E83=14,"categorie D t/m A",E83=15,"categorie D t/m A",E83=16,"categorie D t/m A",E83=17,"categorie D t/m A",E83=18,"categorie D t/m A",E83&gt;=19,"senioren")</f>
        <v>bamito</v>
      </c>
      <c r="G83" s="74" t="str" cm="1">
        <f t="array" ref="G83">_xlfn.IFS(E83&lt;=7,"geen dispensatie nodig",E83=8,"geen dispensatie nodig",E83=9,"geen dispensatie nodig",E83=10,"geen dispensatie nodig",E83=11,"zilver (indienen bij jeugdcompetitie@badminton.nl ter goedkeuring)",E83=12,"zilver  (indienen bij jeugdcompetitie@badminton.nl ter goedkeuring)",E83=13,"goud (indienen bij jeugdcompetitie@badminton.nl ter goedkeuring)",E83=14,"goud (indienen bij jeugdcompetitie@badminton.nl ter goedkeuring)",E83=15,"geen dispensatie mogelijk spelen in D t/m A",E83=16,"geen dispensatie mogelijk spelen in D t/m A",E83=17,"geen dispensatie mogelijk spelen in D t/m A",E83=18,"geen dispensatie mogelijk spelen in D t/m A",E83&gt;=19,"geen dispensatie mogelijk spelen in senioren")</f>
        <v>geen dispensatie nodig</v>
      </c>
      <c r="H83" s="7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x14ac:dyDescent="0.35">
      <c r="A84" s="69"/>
      <c r="B84" s="69"/>
      <c r="C84" s="69"/>
      <c r="D84" s="73" t="str" cm="1">
        <f t="array" aca="1" ref="D84" ca="1">_xlfn.IFS(C84&lt;&gt;"",DATEDIF(C84,TODAY(),"Y"),C84=""," ")</f>
        <v xml:space="preserve"> </v>
      </c>
      <c r="E84" s="73" cm="1">
        <f t="array" ref="E84">_xlfn.IFS(C84&lt;&gt;"",DATEDIF(C84,$H$1,"Y"),C84="", )</f>
        <v>0</v>
      </c>
      <c r="F84" s="70" t="str" cm="1">
        <f t="array" ref="F84">_xlfn.IFS(E84&lt;=7,"bamito",E84=8,"bamito",E84=9,"zilver",E84=10,"zilver",E84=11,"goud",E84=12,"goud",E84=13,"categorie D t/m A",E84=14,"categorie D t/m A",E84=15,"categorie D t/m A",E84=16,"categorie D t/m A",E84=17,"categorie D t/m A",E84=18,"categorie D t/m A",E84&gt;=19,"senioren")</f>
        <v>bamito</v>
      </c>
      <c r="G84" s="74" t="str" cm="1">
        <f t="array" ref="G84">_xlfn.IFS(E84&lt;=7,"geen dispensatie nodig",E84=8,"geen dispensatie nodig",E84=9,"geen dispensatie nodig",E84=10,"geen dispensatie nodig",E84=11,"zilver (indienen bij jeugdcompetitie@badminton.nl ter goedkeuring)",E84=12,"zilver  (indienen bij jeugdcompetitie@badminton.nl ter goedkeuring)",E84=13,"goud (indienen bij jeugdcompetitie@badminton.nl ter goedkeuring)",E84=14,"goud (indienen bij jeugdcompetitie@badminton.nl ter goedkeuring)",E84=15,"geen dispensatie mogelijk spelen in D t/m A",E84=16,"geen dispensatie mogelijk spelen in D t/m A",E84=17,"geen dispensatie mogelijk spelen in D t/m A",E84=18,"geen dispensatie mogelijk spelen in D t/m A",E84&gt;=19,"geen dispensatie mogelijk spelen in senioren")</f>
        <v>geen dispensatie nodig</v>
      </c>
      <c r="H84" s="7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x14ac:dyDescent="0.35">
      <c r="A85" s="69"/>
      <c r="B85" s="69"/>
      <c r="C85" s="69"/>
      <c r="D85" s="73" t="str" cm="1">
        <f t="array" aca="1" ref="D85" ca="1">_xlfn.IFS(C85&lt;&gt;"",DATEDIF(C85,TODAY(),"Y"),C85=""," ")</f>
        <v xml:space="preserve"> </v>
      </c>
      <c r="E85" s="73" cm="1">
        <f t="array" ref="E85">_xlfn.IFS(C85&lt;&gt;"",DATEDIF(C85,$H$1,"Y"),C85="", )</f>
        <v>0</v>
      </c>
      <c r="F85" s="70" t="str" cm="1">
        <f t="array" ref="F85">_xlfn.IFS(E85&lt;=7,"bamito",E85=8,"bamito",E85=9,"zilver",E85=10,"zilver",E85=11,"goud",E85=12,"goud",E85=13,"categorie D t/m A",E85=14,"categorie D t/m A",E85=15,"categorie D t/m A",E85=16,"categorie D t/m A",E85=17,"categorie D t/m A",E85=18,"categorie D t/m A",E85&gt;=19,"senioren")</f>
        <v>bamito</v>
      </c>
      <c r="G85" s="74" t="str" cm="1">
        <f t="array" ref="G85">_xlfn.IFS(E85&lt;=7,"geen dispensatie nodig",E85=8,"geen dispensatie nodig",E85=9,"geen dispensatie nodig",E85=10,"geen dispensatie nodig",E85=11,"zilver (indienen bij jeugdcompetitie@badminton.nl ter goedkeuring)",E85=12,"zilver  (indienen bij jeugdcompetitie@badminton.nl ter goedkeuring)",E85=13,"goud (indienen bij jeugdcompetitie@badminton.nl ter goedkeuring)",E85=14,"goud (indienen bij jeugdcompetitie@badminton.nl ter goedkeuring)",E85=15,"geen dispensatie mogelijk spelen in D t/m A",E85=16,"geen dispensatie mogelijk spelen in D t/m A",E85=17,"geen dispensatie mogelijk spelen in D t/m A",E85=18,"geen dispensatie mogelijk spelen in D t/m A",E85&gt;=19,"geen dispensatie mogelijk spelen in senioren")</f>
        <v>geen dispensatie nodig</v>
      </c>
      <c r="H85" s="7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x14ac:dyDescent="0.35">
      <c r="A86" s="69"/>
      <c r="B86" s="69"/>
      <c r="C86" s="69"/>
      <c r="D86" s="73" t="str" cm="1">
        <f t="array" aca="1" ref="D86" ca="1">_xlfn.IFS(C86&lt;&gt;"",DATEDIF(C86,TODAY(),"Y"),C86=""," ")</f>
        <v xml:space="preserve"> </v>
      </c>
      <c r="E86" s="73" cm="1">
        <f t="array" ref="E86">_xlfn.IFS(C86&lt;&gt;"",DATEDIF(C86,$H$1,"Y"),C86="", )</f>
        <v>0</v>
      </c>
      <c r="F86" s="70" t="str" cm="1">
        <f t="array" ref="F86">_xlfn.IFS(E86&lt;=7,"bamito",E86=8,"bamito",E86=9,"zilver",E86=10,"zilver",E86=11,"goud",E86=12,"goud",E86=13,"categorie D t/m A",E86=14,"categorie D t/m A",E86=15,"categorie D t/m A",E86=16,"categorie D t/m A",E86=17,"categorie D t/m A",E86=18,"categorie D t/m A",E86&gt;=19,"senioren")</f>
        <v>bamito</v>
      </c>
      <c r="G86" s="74" t="str" cm="1">
        <f t="array" ref="G86">_xlfn.IFS(E86&lt;=7,"geen dispensatie nodig",E86=8,"geen dispensatie nodig",E86=9,"geen dispensatie nodig",E86=10,"geen dispensatie nodig",E86=11,"zilver (indienen bij jeugdcompetitie@badminton.nl ter goedkeuring)",E86=12,"zilver  (indienen bij jeugdcompetitie@badminton.nl ter goedkeuring)",E86=13,"goud (indienen bij jeugdcompetitie@badminton.nl ter goedkeuring)",E86=14,"goud (indienen bij jeugdcompetitie@badminton.nl ter goedkeuring)",E86=15,"geen dispensatie mogelijk spelen in D t/m A",E86=16,"geen dispensatie mogelijk spelen in D t/m A",E86=17,"geen dispensatie mogelijk spelen in D t/m A",E86=18,"geen dispensatie mogelijk spelen in D t/m A",E86&gt;=19,"geen dispensatie mogelijk spelen in senioren")</f>
        <v>geen dispensatie nodig</v>
      </c>
      <c r="H86" s="7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x14ac:dyDescent="0.35">
      <c r="A87" s="69"/>
      <c r="B87" s="69"/>
      <c r="C87" s="69"/>
      <c r="D87" s="73" t="str" cm="1">
        <f t="array" aca="1" ref="D87" ca="1">_xlfn.IFS(C87&lt;&gt;"",DATEDIF(C87,TODAY(),"Y"),C87=""," ")</f>
        <v xml:space="preserve"> </v>
      </c>
      <c r="E87" s="73" cm="1">
        <f t="array" ref="E87">_xlfn.IFS(C87&lt;&gt;"",DATEDIF(C87,$H$1,"Y"),C87="", )</f>
        <v>0</v>
      </c>
      <c r="F87" s="70" t="str" cm="1">
        <f t="array" ref="F87">_xlfn.IFS(E87&lt;=7,"bamito",E87=8,"bamito",E87=9,"zilver",E87=10,"zilver",E87=11,"goud",E87=12,"goud",E87=13,"categorie D t/m A",E87=14,"categorie D t/m A",E87=15,"categorie D t/m A",E87=16,"categorie D t/m A",E87=17,"categorie D t/m A",E87=18,"categorie D t/m A",E87&gt;=19,"senioren")</f>
        <v>bamito</v>
      </c>
      <c r="G87" s="74" t="str" cm="1">
        <f t="array" ref="G87">_xlfn.IFS(E87&lt;=7,"geen dispensatie nodig",E87=8,"geen dispensatie nodig",E87=9,"geen dispensatie nodig",E87=10,"geen dispensatie nodig",E87=11,"zilver (indienen bij jeugdcompetitie@badminton.nl ter goedkeuring)",E87=12,"zilver  (indienen bij jeugdcompetitie@badminton.nl ter goedkeuring)",E87=13,"goud (indienen bij jeugdcompetitie@badminton.nl ter goedkeuring)",E87=14,"goud (indienen bij jeugdcompetitie@badminton.nl ter goedkeuring)",E87=15,"geen dispensatie mogelijk spelen in D t/m A",E87=16,"geen dispensatie mogelijk spelen in D t/m A",E87=17,"geen dispensatie mogelijk spelen in D t/m A",E87=18,"geen dispensatie mogelijk spelen in D t/m A",E87&gt;=19,"geen dispensatie mogelijk spelen in senioren")</f>
        <v>geen dispensatie nodig</v>
      </c>
      <c r="H87" s="74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x14ac:dyDescent="0.35">
      <c r="A88" s="69"/>
      <c r="B88" s="69"/>
      <c r="C88" s="69"/>
      <c r="D88" s="73" t="str" cm="1">
        <f t="array" aca="1" ref="D88" ca="1">_xlfn.IFS(C88&lt;&gt;"",DATEDIF(C88,TODAY(),"Y"),C88=""," ")</f>
        <v xml:space="preserve"> </v>
      </c>
      <c r="E88" s="73" cm="1">
        <f t="array" ref="E88">_xlfn.IFS(C88&lt;&gt;"",DATEDIF(C88,$H$1,"Y"),C88="", )</f>
        <v>0</v>
      </c>
      <c r="F88" s="70" t="str" cm="1">
        <f t="array" ref="F88">_xlfn.IFS(E88&lt;=7,"bamito",E88=8,"bamito",E88=9,"zilver",E88=10,"zilver",E88=11,"goud",E88=12,"goud",E88=13,"categorie D t/m A",E88=14,"categorie D t/m A",E88=15,"categorie D t/m A",E88=16,"categorie D t/m A",E88=17,"categorie D t/m A",E88=18,"categorie D t/m A",E88&gt;=19,"senioren")</f>
        <v>bamito</v>
      </c>
      <c r="G88" s="74" t="str" cm="1">
        <f t="array" ref="G88">_xlfn.IFS(E88&lt;=7,"geen dispensatie nodig",E88=8,"geen dispensatie nodig",E88=9,"geen dispensatie nodig",E88=10,"geen dispensatie nodig",E88=11,"zilver (indienen bij jeugdcompetitie@badminton.nl ter goedkeuring)",E88=12,"zilver  (indienen bij jeugdcompetitie@badminton.nl ter goedkeuring)",E88=13,"goud (indienen bij jeugdcompetitie@badminton.nl ter goedkeuring)",E88=14,"goud (indienen bij jeugdcompetitie@badminton.nl ter goedkeuring)",E88=15,"geen dispensatie mogelijk spelen in D t/m A",E88=16,"geen dispensatie mogelijk spelen in D t/m A",E88=17,"geen dispensatie mogelijk spelen in D t/m A",E88=18,"geen dispensatie mogelijk spelen in D t/m A",E88&gt;=19,"geen dispensatie mogelijk spelen in senioren")</f>
        <v>geen dispensatie nodig</v>
      </c>
      <c r="H88" s="7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x14ac:dyDescent="0.35">
      <c r="A89" s="69"/>
      <c r="B89" s="69"/>
      <c r="C89" s="69"/>
      <c r="D89" s="73" t="str" cm="1">
        <f t="array" aca="1" ref="D89" ca="1">_xlfn.IFS(C89&lt;&gt;"",DATEDIF(C89,TODAY(),"Y"),C89=""," ")</f>
        <v xml:space="preserve"> </v>
      </c>
      <c r="E89" s="73" cm="1">
        <f t="array" ref="E89">_xlfn.IFS(C89&lt;&gt;"",DATEDIF(C89,$H$1,"Y"),C89="", )</f>
        <v>0</v>
      </c>
      <c r="F89" s="70" t="str" cm="1">
        <f t="array" ref="F89">_xlfn.IFS(E89&lt;=7,"bamito",E89=8,"bamito",E89=9,"zilver",E89=10,"zilver",E89=11,"goud",E89=12,"goud",E89=13,"categorie D t/m A",E89=14,"categorie D t/m A",E89=15,"categorie D t/m A",E89=16,"categorie D t/m A",E89=17,"categorie D t/m A",E89=18,"categorie D t/m A",E89&gt;=19,"senioren")</f>
        <v>bamito</v>
      </c>
      <c r="G89" s="74" t="str" cm="1">
        <f t="array" ref="G89">_xlfn.IFS(E89&lt;=7,"geen dispensatie nodig",E89=8,"geen dispensatie nodig",E89=9,"geen dispensatie nodig",E89=10,"geen dispensatie nodig",E89=11,"zilver (indienen bij jeugdcompetitie@badminton.nl ter goedkeuring)",E89=12,"zilver  (indienen bij jeugdcompetitie@badminton.nl ter goedkeuring)",E89=13,"goud (indienen bij jeugdcompetitie@badminton.nl ter goedkeuring)",E89=14,"goud (indienen bij jeugdcompetitie@badminton.nl ter goedkeuring)",E89=15,"geen dispensatie mogelijk spelen in D t/m A",E89=16,"geen dispensatie mogelijk spelen in D t/m A",E89=17,"geen dispensatie mogelijk spelen in D t/m A",E89=18,"geen dispensatie mogelijk spelen in D t/m A",E89&gt;=19,"geen dispensatie mogelijk spelen in senioren")</f>
        <v>geen dispensatie nodig</v>
      </c>
      <c r="H89" s="7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x14ac:dyDescent="0.35">
      <c r="A90" s="69"/>
      <c r="B90" s="69"/>
      <c r="C90" s="69"/>
      <c r="D90" s="73" t="str" cm="1">
        <f t="array" aca="1" ref="D90" ca="1">_xlfn.IFS(C90&lt;&gt;"",DATEDIF(C90,TODAY(),"Y"),C90=""," ")</f>
        <v xml:space="preserve"> </v>
      </c>
      <c r="E90" s="73" cm="1">
        <f t="array" ref="E90">_xlfn.IFS(C90&lt;&gt;"",DATEDIF(C90,$H$1,"Y"),C90="", )</f>
        <v>0</v>
      </c>
      <c r="F90" s="70" t="str" cm="1">
        <f t="array" ref="F90">_xlfn.IFS(E90&lt;=7,"bamito",E90=8,"bamito",E90=9,"zilver",E90=10,"zilver",E90=11,"goud",E90=12,"goud",E90=13,"categorie D t/m A",E90=14,"categorie D t/m A",E90=15,"categorie D t/m A",E90=16,"categorie D t/m A",E90=17,"categorie D t/m A",E90=18,"categorie D t/m A",E90&gt;=19,"senioren")</f>
        <v>bamito</v>
      </c>
      <c r="G90" s="74" t="str" cm="1">
        <f t="array" ref="G90">_xlfn.IFS(E90&lt;=7,"geen dispensatie nodig",E90=8,"geen dispensatie nodig",E90=9,"geen dispensatie nodig",E90=10,"geen dispensatie nodig",E90=11,"zilver (indienen bij jeugdcompetitie@badminton.nl ter goedkeuring)",E90=12,"zilver  (indienen bij jeugdcompetitie@badminton.nl ter goedkeuring)",E90=13,"goud (indienen bij jeugdcompetitie@badminton.nl ter goedkeuring)",E90=14,"goud (indienen bij jeugdcompetitie@badminton.nl ter goedkeuring)",E90=15,"geen dispensatie mogelijk spelen in D t/m A",E90=16,"geen dispensatie mogelijk spelen in D t/m A",E90=17,"geen dispensatie mogelijk spelen in D t/m A",E90=18,"geen dispensatie mogelijk spelen in D t/m A",E90&gt;=19,"geen dispensatie mogelijk spelen in senioren")</f>
        <v>geen dispensatie nodig</v>
      </c>
      <c r="H90" s="7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x14ac:dyDescent="0.35">
      <c r="A91" s="69"/>
      <c r="B91" s="69"/>
      <c r="C91" s="69"/>
      <c r="D91" s="73" t="str" cm="1">
        <f t="array" aca="1" ref="D91" ca="1">_xlfn.IFS(C91&lt;&gt;"",DATEDIF(C91,TODAY(),"Y"),C91=""," ")</f>
        <v xml:space="preserve"> </v>
      </c>
      <c r="E91" s="73" cm="1">
        <f t="array" ref="E91">_xlfn.IFS(C91&lt;&gt;"",DATEDIF(C91,$H$1,"Y"),C91="", )</f>
        <v>0</v>
      </c>
      <c r="F91" s="70" t="str" cm="1">
        <f t="array" ref="F91">_xlfn.IFS(E91&lt;=7,"bamito",E91=8,"bamito",E91=9,"zilver",E91=10,"zilver",E91=11,"goud",E91=12,"goud",E91=13,"categorie D t/m A",E91=14,"categorie D t/m A",E91=15,"categorie D t/m A",E91=16,"categorie D t/m A",E91=17,"categorie D t/m A",E91=18,"categorie D t/m A",E91&gt;=19,"senioren")</f>
        <v>bamito</v>
      </c>
      <c r="G91" s="74" t="str" cm="1">
        <f t="array" ref="G91">_xlfn.IFS(E91&lt;=7,"geen dispensatie nodig",E91=8,"geen dispensatie nodig",E91=9,"geen dispensatie nodig",E91=10,"geen dispensatie nodig",E91=11,"zilver (indienen bij jeugdcompetitie@badminton.nl ter goedkeuring)",E91=12,"zilver  (indienen bij jeugdcompetitie@badminton.nl ter goedkeuring)",E91=13,"goud (indienen bij jeugdcompetitie@badminton.nl ter goedkeuring)",E91=14,"goud (indienen bij jeugdcompetitie@badminton.nl ter goedkeuring)",E91=15,"geen dispensatie mogelijk spelen in D t/m A",E91=16,"geen dispensatie mogelijk spelen in D t/m A",E91=17,"geen dispensatie mogelijk spelen in D t/m A",E91=18,"geen dispensatie mogelijk spelen in D t/m A",E91&gt;=19,"geen dispensatie mogelijk spelen in senioren")</f>
        <v>geen dispensatie nodig</v>
      </c>
      <c r="H91" s="7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x14ac:dyDescent="0.35">
      <c r="A92" s="69"/>
      <c r="B92" s="69"/>
      <c r="C92" s="69"/>
      <c r="D92" s="73" t="str" cm="1">
        <f t="array" aca="1" ref="D92" ca="1">_xlfn.IFS(C92&lt;&gt;"",DATEDIF(C92,TODAY(),"Y"),C92=""," ")</f>
        <v xml:space="preserve"> </v>
      </c>
      <c r="E92" s="73" cm="1">
        <f t="array" ref="E92">_xlfn.IFS(C92&lt;&gt;"",DATEDIF(C92,$H$1,"Y"),C92="", )</f>
        <v>0</v>
      </c>
      <c r="F92" s="70" t="str" cm="1">
        <f t="array" ref="F92">_xlfn.IFS(E92&lt;=7,"bamito",E92=8,"bamito",E92=9,"zilver",E92=10,"zilver",E92=11,"goud",E92=12,"goud",E92=13,"categorie D t/m A",E92=14,"categorie D t/m A",E92=15,"categorie D t/m A",E92=16,"categorie D t/m A",E92=17,"categorie D t/m A",E92=18,"categorie D t/m A",E92&gt;=19,"senioren")</f>
        <v>bamito</v>
      </c>
      <c r="G92" s="74" t="str" cm="1">
        <f t="array" ref="G92">_xlfn.IFS(E92&lt;=7,"geen dispensatie nodig",E92=8,"geen dispensatie nodig",E92=9,"geen dispensatie nodig",E92=10,"geen dispensatie nodig",E92=11,"zilver (indienen bij jeugdcompetitie@badminton.nl ter goedkeuring)",E92=12,"zilver  (indienen bij jeugdcompetitie@badminton.nl ter goedkeuring)",E92=13,"goud (indienen bij jeugdcompetitie@badminton.nl ter goedkeuring)",E92=14,"goud (indienen bij jeugdcompetitie@badminton.nl ter goedkeuring)",E92=15,"geen dispensatie mogelijk spelen in D t/m A",E92=16,"geen dispensatie mogelijk spelen in D t/m A",E92=17,"geen dispensatie mogelijk spelen in D t/m A",E92=18,"geen dispensatie mogelijk spelen in D t/m A",E92&gt;=19,"geen dispensatie mogelijk spelen in senioren")</f>
        <v>geen dispensatie nodig</v>
      </c>
      <c r="H92" s="7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x14ac:dyDescent="0.35">
      <c r="A93" s="69"/>
      <c r="B93" s="69"/>
      <c r="C93" s="69"/>
      <c r="D93" s="73" t="str" cm="1">
        <f t="array" aca="1" ref="D93" ca="1">_xlfn.IFS(C93&lt;&gt;"",DATEDIF(C93,TODAY(),"Y"),C93=""," ")</f>
        <v xml:space="preserve"> </v>
      </c>
      <c r="E93" s="73" cm="1">
        <f t="array" ref="E93">_xlfn.IFS(C93&lt;&gt;"",DATEDIF(C93,$H$1,"Y"),C93="", )</f>
        <v>0</v>
      </c>
      <c r="F93" s="70" t="str" cm="1">
        <f t="array" ref="F93">_xlfn.IFS(E93&lt;=7,"bamito",E93=8,"bamito",E93=9,"zilver",E93=10,"zilver",E93=11,"goud",E93=12,"goud",E93=13,"categorie D t/m A",E93=14,"categorie D t/m A",E93=15,"categorie D t/m A",E93=16,"categorie D t/m A",E93=17,"categorie D t/m A",E93=18,"categorie D t/m A",E93&gt;=19,"senioren")</f>
        <v>bamito</v>
      </c>
      <c r="G93" s="74" t="str" cm="1">
        <f t="array" ref="G93">_xlfn.IFS(E93&lt;=7,"geen dispensatie nodig",E93=8,"geen dispensatie nodig",E93=9,"geen dispensatie nodig",E93=10,"geen dispensatie nodig",E93=11,"zilver (indienen bij jeugdcompetitie@badminton.nl ter goedkeuring)",E93=12,"zilver  (indienen bij jeugdcompetitie@badminton.nl ter goedkeuring)",E93=13,"goud (indienen bij jeugdcompetitie@badminton.nl ter goedkeuring)",E93=14,"goud (indienen bij jeugdcompetitie@badminton.nl ter goedkeuring)",E93=15,"geen dispensatie mogelijk spelen in D t/m A",E93=16,"geen dispensatie mogelijk spelen in D t/m A",E93=17,"geen dispensatie mogelijk spelen in D t/m A",E93=18,"geen dispensatie mogelijk spelen in D t/m A",E93&gt;=19,"geen dispensatie mogelijk spelen in senioren")</f>
        <v>geen dispensatie nodig</v>
      </c>
      <c r="H93" s="7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x14ac:dyDescent="0.35">
      <c r="A94" s="69"/>
      <c r="B94" s="69"/>
      <c r="C94" s="69"/>
      <c r="D94" s="73" t="str" cm="1">
        <f t="array" aca="1" ref="D94" ca="1">_xlfn.IFS(C94&lt;&gt;"",DATEDIF(C94,TODAY(),"Y"),C94=""," ")</f>
        <v xml:space="preserve"> </v>
      </c>
      <c r="E94" s="73" cm="1">
        <f t="array" ref="E94">_xlfn.IFS(C94&lt;&gt;"",DATEDIF(C94,$H$1,"Y"),C94="", )</f>
        <v>0</v>
      </c>
      <c r="F94" s="70" t="str" cm="1">
        <f t="array" ref="F94">_xlfn.IFS(E94&lt;=7,"bamito",E94=8,"bamito",E94=9,"zilver",E94=10,"zilver",E94=11,"goud",E94=12,"goud",E94=13,"categorie D t/m A",E94=14,"categorie D t/m A",E94=15,"categorie D t/m A",E94=16,"categorie D t/m A",E94=17,"categorie D t/m A",E94=18,"categorie D t/m A",E94&gt;=19,"senioren")</f>
        <v>bamito</v>
      </c>
      <c r="G94" s="74" t="str" cm="1">
        <f t="array" ref="G94">_xlfn.IFS(E94&lt;=7,"geen dispensatie nodig",E94=8,"geen dispensatie nodig",E94=9,"geen dispensatie nodig",E94=10,"geen dispensatie nodig",E94=11,"zilver (indienen bij jeugdcompetitie@badminton.nl ter goedkeuring)",E94=12,"zilver  (indienen bij jeugdcompetitie@badminton.nl ter goedkeuring)",E94=13,"goud (indienen bij jeugdcompetitie@badminton.nl ter goedkeuring)",E94=14,"goud (indienen bij jeugdcompetitie@badminton.nl ter goedkeuring)",E94=15,"geen dispensatie mogelijk spelen in D t/m A",E94=16,"geen dispensatie mogelijk spelen in D t/m A",E94=17,"geen dispensatie mogelijk spelen in D t/m A",E94=18,"geen dispensatie mogelijk spelen in D t/m A",E94&gt;=19,"geen dispensatie mogelijk spelen in senioren")</f>
        <v>geen dispensatie nodig</v>
      </c>
      <c r="H94" s="7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x14ac:dyDescent="0.35">
      <c r="A95" s="69"/>
      <c r="B95" s="69"/>
      <c r="C95" s="69"/>
      <c r="D95" s="73" t="str" cm="1">
        <f t="array" aca="1" ref="D95" ca="1">_xlfn.IFS(C95&lt;&gt;"",DATEDIF(C95,TODAY(),"Y"),C95=""," ")</f>
        <v xml:space="preserve"> </v>
      </c>
      <c r="E95" s="73" cm="1">
        <f t="array" ref="E95">_xlfn.IFS(C95&lt;&gt;"",DATEDIF(C95,$H$1,"Y"),C95="", )</f>
        <v>0</v>
      </c>
      <c r="F95" s="70" t="str" cm="1">
        <f t="array" ref="F95">_xlfn.IFS(E95&lt;=7,"bamito",E95=8,"bamito",E95=9,"zilver",E95=10,"zilver",E95=11,"goud",E95=12,"goud",E95=13,"categorie D t/m A",E95=14,"categorie D t/m A",E95=15,"categorie D t/m A",E95=16,"categorie D t/m A",E95=17,"categorie D t/m A",E95=18,"categorie D t/m A",E95&gt;=19,"senioren")</f>
        <v>bamito</v>
      </c>
      <c r="G95" s="74" t="str" cm="1">
        <f t="array" ref="G95">_xlfn.IFS(E95&lt;=7,"geen dispensatie nodig",E95=8,"geen dispensatie nodig",E95=9,"geen dispensatie nodig",E95=10,"geen dispensatie nodig",E95=11,"zilver (indienen bij jeugdcompetitie@badminton.nl ter goedkeuring)",E95=12,"zilver  (indienen bij jeugdcompetitie@badminton.nl ter goedkeuring)",E95=13,"goud (indienen bij jeugdcompetitie@badminton.nl ter goedkeuring)",E95=14,"goud (indienen bij jeugdcompetitie@badminton.nl ter goedkeuring)",E95=15,"geen dispensatie mogelijk spelen in D t/m A",E95=16,"geen dispensatie mogelijk spelen in D t/m A",E95=17,"geen dispensatie mogelijk spelen in D t/m A",E95=18,"geen dispensatie mogelijk spelen in D t/m A",E95&gt;=19,"geen dispensatie mogelijk spelen in senioren")</f>
        <v>geen dispensatie nodig</v>
      </c>
      <c r="H95" s="7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x14ac:dyDescent="0.35">
      <c r="A96" s="69"/>
      <c r="B96" s="69"/>
      <c r="C96" s="69"/>
      <c r="D96" s="73" t="str" cm="1">
        <f t="array" aca="1" ref="D96" ca="1">_xlfn.IFS(C96&lt;&gt;"",DATEDIF(C96,TODAY(),"Y"),C96=""," ")</f>
        <v xml:space="preserve"> </v>
      </c>
      <c r="E96" s="73" cm="1">
        <f t="array" ref="E96">_xlfn.IFS(C96&lt;&gt;"",DATEDIF(C96,$H$1,"Y"),C96="", )</f>
        <v>0</v>
      </c>
      <c r="F96" s="70" t="str" cm="1">
        <f t="array" ref="F96">_xlfn.IFS(E96&lt;=7,"bamito",E96=8,"bamito",E96=9,"zilver",E96=10,"zilver",E96=11,"goud",E96=12,"goud",E96=13,"categorie D t/m A",E96=14,"categorie D t/m A",E96=15,"categorie D t/m A",E96=16,"categorie D t/m A",E96=17,"categorie D t/m A",E96=18,"categorie D t/m A",E96&gt;=19,"senioren")</f>
        <v>bamito</v>
      </c>
      <c r="G96" s="74" t="str" cm="1">
        <f t="array" ref="G96">_xlfn.IFS(E96&lt;=7,"geen dispensatie nodig",E96=8,"geen dispensatie nodig",E96=9,"geen dispensatie nodig",E96=10,"geen dispensatie nodig",E96=11,"zilver (indienen bij jeugdcompetitie@badminton.nl ter goedkeuring)",E96=12,"zilver  (indienen bij jeugdcompetitie@badminton.nl ter goedkeuring)",E96=13,"goud (indienen bij jeugdcompetitie@badminton.nl ter goedkeuring)",E96=14,"goud (indienen bij jeugdcompetitie@badminton.nl ter goedkeuring)",E96=15,"geen dispensatie mogelijk spelen in D t/m A",E96=16,"geen dispensatie mogelijk spelen in D t/m A",E96=17,"geen dispensatie mogelijk spelen in D t/m A",E96=18,"geen dispensatie mogelijk spelen in D t/m A",E96&gt;=19,"geen dispensatie mogelijk spelen in senioren")</f>
        <v>geen dispensatie nodig</v>
      </c>
      <c r="H96" s="7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x14ac:dyDescent="0.35">
      <c r="A97" s="69"/>
      <c r="B97" s="69"/>
      <c r="C97" s="69"/>
      <c r="D97" s="73" t="str" cm="1">
        <f t="array" aca="1" ref="D97" ca="1">_xlfn.IFS(C97&lt;&gt;"",DATEDIF(C97,TODAY(),"Y"),C97=""," ")</f>
        <v xml:space="preserve"> </v>
      </c>
      <c r="E97" s="73" cm="1">
        <f t="array" ref="E97">_xlfn.IFS(C97&lt;&gt;"",DATEDIF(C97,$H$1,"Y"),C97="", )</f>
        <v>0</v>
      </c>
      <c r="F97" s="70" t="str" cm="1">
        <f t="array" ref="F97">_xlfn.IFS(E97&lt;=7,"bamito",E97=8,"bamito",E97=9,"zilver",E97=10,"zilver",E97=11,"goud",E97=12,"goud",E97=13,"categorie D t/m A",E97=14,"categorie D t/m A",E97=15,"categorie D t/m A",E97=16,"categorie D t/m A",E97=17,"categorie D t/m A",E97=18,"categorie D t/m A",E97&gt;=19,"senioren")</f>
        <v>bamito</v>
      </c>
      <c r="G97" s="74" t="str" cm="1">
        <f t="array" ref="G97">_xlfn.IFS(E97&lt;=7,"geen dispensatie nodig",E97=8,"geen dispensatie nodig",E97=9,"geen dispensatie nodig",E97=10,"geen dispensatie nodig",E97=11,"zilver (indienen bij jeugdcompetitie@badminton.nl ter goedkeuring)",E97=12,"zilver  (indienen bij jeugdcompetitie@badminton.nl ter goedkeuring)",E97=13,"goud (indienen bij jeugdcompetitie@badminton.nl ter goedkeuring)",E97=14,"goud (indienen bij jeugdcompetitie@badminton.nl ter goedkeuring)",E97=15,"geen dispensatie mogelijk spelen in D t/m A",E97=16,"geen dispensatie mogelijk spelen in D t/m A",E97=17,"geen dispensatie mogelijk spelen in D t/m A",E97=18,"geen dispensatie mogelijk spelen in D t/m A",E97&gt;=19,"geen dispensatie mogelijk spelen in senioren")</f>
        <v>geen dispensatie nodig</v>
      </c>
      <c r="H97" s="74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x14ac:dyDescent="0.35">
      <c r="A98" s="69"/>
      <c r="B98" s="69"/>
      <c r="C98" s="69"/>
      <c r="D98" s="73" t="str" cm="1">
        <f t="array" aca="1" ref="D98" ca="1">_xlfn.IFS(C98&lt;&gt;"",DATEDIF(C98,TODAY(),"Y"),C98=""," ")</f>
        <v xml:space="preserve"> </v>
      </c>
      <c r="E98" s="73" cm="1">
        <f t="array" ref="E98">_xlfn.IFS(C98&lt;&gt;"",DATEDIF(C98,$H$1,"Y"),C98="", )</f>
        <v>0</v>
      </c>
      <c r="F98" s="70" t="str" cm="1">
        <f t="array" ref="F98">_xlfn.IFS(E98&lt;=7,"bamito",E98=8,"bamito",E98=9,"zilver",E98=10,"zilver",E98=11,"goud",E98=12,"goud",E98=13,"categorie D t/m A",E98=14,"categorie D t/m A",E98=15,"categorie D t/m A",E98=16,"categorie D t/m A",E98=17,"categorie D t/m A",E98=18,"categorie D t/m A",E98&gt;=19,"senioren")</f>
        <v>bamito</v>
      </c>
      <c r="G98" s="74" t="str" cm="1">
        <f t="array" ref="G98">_xlfn.IFS(E98&lt;=7,"geen dispensatie nodig",E98=8,"geen dispensatie nodig",E98=9,"geen dispensatie nodig",E98=10,"geen dispensatie nodig",E98=11,"zilver (indienen bij jeugdcompetitie@badminton.nl ter goedkeuring)",E98=12,"zilver  (indienen bij jeugdcompetitie@badminton.nl ter goedkeuring)",E98=13,"goud (indienen bij jeugdcompetitie@badminton.nl ter goedkeuring)",E98=14,"goud (indienen bij jeugdcompetitie@badminton.nl ter goedkeuring)",E98=15,"geen dispensatie mogelijk spelen in D t/m A",E98=16,"geen dispensatie mogelijk spelen in D t/m A",E98=17,"geen dispensatie mogelijk spelen in D t/m A",E98=18,"geen dispensatie mogelijk spelen in D t/m A",E98&gt;=19,"geen dispensatie mogelijk spelen in senioren")</f>
        <v>geen dispensatie nodig</v>
      </c>
      <c r="H98" s="7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x14ac:dyDescent="0.35">
      <c r="A99" s="69"/>
      <c r="B99" s="69"/>
      <c r="C99" s="69"/>
      <c r="D99" s="73" t="str" cm="1">
        <f t="array" aca="1" ref="D99" ca="1">_xlfn.IFS(C99&lt;&gt;"",DATEDIF(C99,TODAY(),"Y"),C99=""," ")</f>
        <v xml:space="preserve"> </v>
      </c>
      <c r="E99" s="73" cm="1">
        <f t="array" ref="E99">_xlfn.IFS(C99&lt;&gt;"",DATEDIF(C99,$H$1,"Y"),C99="", )</f>
        <v>0</v>
      </c>
      <c r="F99" s="70" t="str" cm="1">
        <f t="array" ref="F99">_xlfn.IFS(E99&lt;=7,"bamito",E99=8,"bamito",E99=9,"zilver",E99=10,"zilver",E99=11,"goud",E99=12,"goud",E99=13,"categorie D t/m A",E99=14,"categorie D t/m A",E99=15,"categorie D t/m A",E99=16,"categorie D t/m A",E99=17,"categorie D t/m A",E99=18,"categorie D t/m A",E99&gt;=19,"senioren")</f>
        <v>bamito</v>
      </c>
      <c r="G99" s="74" t="str" cm="1">
        <f t="array" ref="G99">_xlfn.IFS(E99&lt;=7,"geen dispensatie nodig",E99=8,"geen dispensatie nodig",E99=9,"geen dispensatie nodig",E99=10,"geen dispensatie nodig",E99=11,"zilver (indienen bij jeugdcompetitie@badminton.nl ter goedkeuring)",E99=12,"zilver  (indienen bij jeugdcompetitie@badminton.nl ter goedkeuring)",E99=13,"goud (indienen bij jeugdcompetitie@badminton.nl ter goedkeuring)",E99=14,"goud (indienen bij jeugdcompetitie@badminton.nl ter goedkeuring)",E99=15,"geen dispensatie mogelijk spelen in D t/m A",E99=16,"geen dispensatie mogelijk spelen in D t/m A",E99=17,"geen dispensatie mogelijk spelen in D t/m A",E99=18,"geen dispensatie mogelijk spelen in D t/m A",E99&gt;=19,"geen dispensatie mogelijk spelen in senioren")</f>
        <v>geen dispensatie nodig</v>
      </c>
      <c r="H99" s="7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x14ac:dyDescent="0.35">
      <c r="A100" s="69"/>
      <c r="B100" s="69"/>
      <c r="C100" s="69"/>
      <c r="D100" s="73" t="str" cm="1">
        <f t="array" aca="1" ref="D100" ca="1">_xlfn.IFS(C100&lt;&gt;"",DATEDIF(C100,TODAY(),"Y"),C100=""," ")</f>
        <v xml:space="preserve"> </v>
      </c>
      <c r="E100" s="73" cm="1">
        <f t="array" ref="E100">_xlfn.IFS(C100&lt;&gt;"",DATEDIF(C100,$H$1,"Y"),C100="", )</f>
        <v>0</v>
      </c>
      <c r="F100" s="70" t="str" cm="1">
        <f t="array" ref="F100">_xlfn.IFS(E100&lt;=7,"bamito",E100=8,"bamito",E100=9,"zilver",E100=10,"zilver",E100=11,"goud",E100=12,"goud",E100=13,"categorie D t/m A",E100=14,"categorie D t/m A",E100=15,"categorie D t/m A",E100=16,"categorie D t/m A",E100=17,"categorie D t/m A",E100=18,"categorie D t/m A",E100&gt;=19,"senioren")</f>
        <v>bamito</v>
      </c>
      <c r="G100" s="74" t="str" cm="1">
        <f t="array" ref="G100">_xlfn.IFS(E100&lt;=7,"geen dispensatie nodig",E100=8,"geen dispensatie nodig",E100=9,"geen dispensatie nodig",E100=10,"geen dispensatie nodig",E100=11,"zilver (indienen bij jeugdcompetitie@badminton.nl ter goedkeuring)",E100=12,"zilver  (indienen bij jeugdcompetitie@badminton.nl ter goedkeuring)",E100=13,"goud (indienen bij jeugdcompetitie@badminton.nl ter goedkeuring)",E100=14,"goud (indienen bij jeugdcompetitie@badminton.nl ter goedkeuring)",E100=15,"geen dispensatie mogelijk spelen in D t/m A",E100=16,"geen dispensatie mogelijk spelen in D t/m A",E100=17,"geen dispensatie mogelijk spelen in D t/m A",E100=18,"geen dispensatie mogelijk spelen in D t/m A",E100&gt;=19,"geen dispensatie mogelijk spelen in senioren")</f>
        <v>geen dispensatie nodig</v>
      </c>
      <c r="H100" s="7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x14ac:dyDescent="0.35"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x14ac:dyDescent="0.35"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x14ac:dyDescent="0.35"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x14ac:dyDescent="0.35"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 x14ac:dyDescent="0.35"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x14ac:dyDescent="0.35"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 x14ac:dyDescent="0.35"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x14ac:dyDescent="0.35"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x14ac:dyDescent="0.35"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x14ac:dyDescent="0.35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x14ac:dyDescent="0.35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x14ac:dyDescent="0.35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7:52" x14ac:dyDescent="0.35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7:52" x14ac:dyDescent="0.35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7:52" x14ac:dyDescent="0.35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7:52" x14ac:dyDescent="0.35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7:52" x14ac:dyDescent="0.35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7:52" x14ac:dyDescent="0.35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7:52" x14ac:dyDescent="0.35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7:52" x14ac:dyDescent="0.35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7:52" x14ac:dyDescent="0.35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7:52" x14ac:dyDescent="0.35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7:52" x14ac:dyDescent="0.35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7:52" x14ac:dyDescent="0.35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7:52" x14ac:dyDescent="0.35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7:52" x14ac:dyDescent="0.35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7:52" x14ac:dyDescent="0.35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7:52" x14ac:dyDescent="0.35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7:52" x14ac:dyDescent="0.35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7:52" x14ac:dyDescent="0.35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7:52" x14ac:dyDescent="0.35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7:52" x14ac:dyDescent="0.35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7:52" x14ac:dyDescent="0.35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7:52" x14ac:dyDescent="0.35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7:52" x14ac:dyDescent="0.35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7:52" x14ac:dyDescent="0.35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7:52" x14ac:dyDescent="0.35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7:52" x14ac:dyDescent="0.35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7:52" x14ac:dyDescent="0.35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7:52" x14ac:dyDescent="0.35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7:52" x14ac:dyDescent="0.35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7:52" x14ac:dyDescent="0.35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7:52" x14ac:dyDescent="0.35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7:52" x14ac:dyDescent="0.35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7:52" x14ac:dyDescent="0.35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7:52" x14ac:dyDescent="0.35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7:52" x14ac:dyDescent="0.35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7:52" x14ac:dyDescent="0.35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7:52" x14ac:dyDescent="0.35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7:52" x14ac:dyDescent="0.35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7:52" x14ac:dyDescent="0.35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7:52" x14ac:dyDescent="0.35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7:52" x14ac:dyDescent="0.35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7:52" x14ac:dyDescent="0.35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7:52" x14ac:dyDescent="0.35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7:52" x14ac:dyDescent="0.35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7:52" x14ac:dyDescent="0.35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7:52" x14ac:dyDescent="0.35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7:52" x14ac:dyDescent="0.35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7:52" x14ac:dyDescent="0.35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7:52" x14ac:dyDescent="0.35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7:52" x14ac:dyDescent="0.35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7:52" x14ac:dyDescent="0.35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7:52" x14ac:dyDescent="0.35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7:52" x14ac:dyDescent="0.35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7:52" x14ac:dyDescent="0.35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7:52" x14ac:dyDescent="0.35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7:52" x14ac:dyDescent="0.35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7:52" x14ac:dyDescent="0.35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7:52" x14ac:dyDescent="0.35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7:52" x14ac:dyDescent="0.35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7:52" x14ac:dyDescent="0.35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7:52" x14ac:dyDescent="0.35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7:52" x14ac:dyDescent="0.35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7:52" x14ac:dyDescent="0.35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7:52" x14ac:dyDescent="0.35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7:52" x14ac:dyDescent="0.35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7:52" x14ac:dyDescent="0.35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7:52" x14ac:dyDescent="0.35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7:52" x14ac:dyDescent="0.35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7:52" x14ac:dyDescent="0.35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7:52" x14ac:dyDescent="0.35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7:52" x14ac:dyDescent="0.35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7:52" x14ac:dyDescent="0.35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7:52" x14ac:dyDescent="0.35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7:52" x14ac:dyDescent="0.35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7:52" x14ac:dyDescent="0.35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7:52" x14ac:dyDescent="0.35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7:52" x14ac:dyDescent="0.35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7:52" x14ac:dyDescent="0.35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  <row r="191" spans="7:52" x14ac:dyDescent="0.35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</row>
    <row r="192" spans="7:52" x14ac:dyDescent="0.35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</row>
    <row r="193" spans="7:52" x14ac:dyDescent="0.35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</row>
    <row r="194" spans="7:52" x14ac:dyDescent="0.35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</row>
    <row r="195" spans="7:52" x14ac:dyDescent="0.35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 spans="7:52" x14ac:dyDescent="0.35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 spans="7:52" x14ac:dyDescent="0.35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</row>
    <row r="198" spans="7:52" x14ac:dyDescent="0.35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 spans="7:52" x14ac:dyDescent="0.35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</row>
    <row r="200" spans="7:52" x14ac:dyDescent="0.35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 spans="7:52" x14ac:dyDescent="0.35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 spans="7:52" x14ac:dyDescent="0.35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 spans="7:52" x14ac:dyDescent="0.35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 spans="7:52" x14ac:dyDescent="0.35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 spans="7:52" x14ac:dyDescent="0.35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 spans="7:52" x14ac:dyDescent="0.35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 spans="7:52" x14ac:dyDescent="0.35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 spans="7:52" x14ac:dyDescent="0.35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7:52" x14ac:dyDescent="0.35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 spans="7:52" x14ac:dyDescent="0.35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 spans="7:52" x14ac:dyDescent="0.35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 spans="7:52" x14ac:dyDescent="0.35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 spans="7:52" x14ac:dyDescent="0.35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 spans="7:52" x14ac:dyDescent="0.35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 spans="7:52" x14ac:dyDescent="0.35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 spans="7:52" x14ac:dyDescent="0.35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 spans="7:52" x14ac:dyDescent="0.35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 spans="7:52" x14ac:dyDescent="0.35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 spans="7:52" x14ac:dyDescent="0.35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 spans="7:52" x14ac:dyDescent="0.35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 spans="7:52" x14ac:dyDescent="0.35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 spans="7:52" x14ac:dyDescent="0.35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 spans="7:52" x14ac:dyDescent="0.35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 spans="7:52" x14ac:dyDescent="0.35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 spans="7:52" x14ac:dyDescent="0.35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 spans="7:52" x14ac:dyDescent="0.35"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 spans="7:52" x14ac:dyDescent="0.35"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 spans="7:52" x14ac:dyDescent="0.35"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 spans="7:52" x14ac:dyDescent="0.35"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 spans="7:52" x14ac:dyDescent="0.35"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 spans="7:52" x14ac:dyDescent="0.35"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 spans="7:52" x14ac:dyDescent="0.35"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7:52" x14ac:dyDescent="0.35"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 spans="7:52" x14ac:dyDescent="0.35"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 spans="7:52" x14ac:dyDescent="0.35"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7:52" x14ac:dyDescent="0.35"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 spans="7:52" x14ac:dyDescent="0.35"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  <row r="238" spans="7:52" x14ac:dyDescent="0.35"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</row>
    <row r="239" spans="7:52" x14ac:dyDescent="0.35"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</row>
    <row r="240" spans="7:52" x14ac:dyDescent="0.35"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</row>
    <row r="241" spans="7:52" x14ac:dyDescent="0.35"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</row>
    <row r="242" spans="7:52" x14ac:dyDescent="0.35"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</row>
    <row r="243" spans="7:52" x14ac:dyDescent="0.35"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</row>
    <row r="244" spans="7:52" x14ac:dyDescent="0.35"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</row>
    <row r="245" spans="7:52" x14ac:dyDescent="0.35"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spans="7:52" x14ac:dyDescent="0.35"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</row>
    <row r="247" spans="7:52" x14ac:dyDescent="0.35"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</row>
    <row r="248" spans="7:52" x14ac:dyDescent="0.35"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</row>
    <row r="249" spans="7:52" x14ac:dyDescent="0.35"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</row>
    <row r="250" spans="7:52" x14ac:dyDescent="0.35"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</row>
    <row r="251" spans="7:52" x14ac:dyDescent="0.35"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</row>
    <row r="252" spans="7:52" x14ac:dyDescent="0.35"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</row>
    <row r="253" spans="7:52" x14ac:dyDescent="0.35"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</row>
    <row r="254" spans="7:52" x14ac:dyDescent="0.35"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 spans="7:52" x14ac:dyDescent="0.35"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</row>
    <row r="256" spans="7:52" x14ac:dyDescent="0.35"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</row>
    <row r="257" spans="7:52" x14ac:dyDescent="0.35"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</row>
    <row r="258" spans="7:52" x14ac:dyDescent="0.35"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</row>
    <row r="259" spans="7:52" x14ac:dyDescent="0.35"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</row>
    <row r="260" spans="7:52" x14ac:dyDescent="0.35"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</row>
    <row r="261" spans="7:52" x14ac:dyDescent="0.35"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</row>
    <row r="262" spans="7:52" x14ac:dyDescent="0.35"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</row>
    <row r="263" spans="7:52" x14ac:dyDescent="0.35"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</row>
    <row r="264" spans="7:52" x14ac:dyDescent="0.35"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 spans="7:52" x14ac:dyDescent="0.35"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</row>
    <row r="266" spans="7:52" x14ac:dyDescent="0.35"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 spans="7:52" x14ac:dyDescent="0.35"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</row>
    <row r="268" spans="7:52" x14ac:dyDescent="0.35"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 spans="7:52" x14ac:dyDescent="0.35"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 spans="7:52" x14ac:dyDescent="0.35"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</row>
    <row r="271" spans="7:52" x14ac:dyDescent="0.35"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</row>
    <row r="272" spans="7:52" x14ac:dyDescent="0.35"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 spans="7:52" x14ac:dyDescent="0.35"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</row>
    <row r="274" spans="7:52" x14ac:dyDescent="0.35"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</row>
    <row r="275" spans="7:52" x14ac:dyDescent="0.35"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</row>
    <row r="276" spans="7:52" x14ac:dyDescent="0.35"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</row>
    <row r="277" spans="7:52" x14ac:dyDescent="0.35"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</row>
    <row r="278" spans="7:52" x14ac:dyDescent="0.35"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</row>
    <row r="279" spans="7:52" x14ac:dyDescent="0.35"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</row>
    <row r="280" spans="7:52" x14ac:dyDescent="0.35"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</row>
    <row r="281" spans="7:52" x14ac:dyDescent="0.35"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</row>
    <row r="282" spans="7:52" x14ac:dyDescent="0.35"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</row>
    <row r="283" spans="7:52" x14ac:dyDescent="0.35"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</row>
    <row r="284" spans="7:52" x14ac:dyDescent="0.35"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</row>
    <row r="285" spans="7:52" x14ac:dyDescent="0.35"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</row>
    <row r="286" spans="7:52" x14ac:dyDescent="0.35"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</row>
    <row r="287" spans="7:52" x14ac:dyDescent="0.35"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</row>
    <row r="288" spans="7:52" x14ac:dyDescent="0.35"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</row>
    <row r="289" spans="7:52" x14ac:dyDescent="0.35"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</row>
    <row r="290" spans="7:52" x14ac:dyDescent="0.35"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 spans="7:52" x14ac:dyDescent="0.35"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</row>
    <row r="292" spans="7:52" x14ac:dyDescent="0.35"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</row>
    <row r="293" spans="7:52" x14ac:dyDescent="0.35"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</row>
    <row r="294" spans="7:52" x14ac:dyDescent="0.35"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</row>
    <row r="295" spans="7:52" x14ac:dyDescent="0.35"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</row>
    <row r="296" spans="7:52" x14ac:dyDescent="0.35"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</row>
    <row r="297" spans="7:52" x14ac:dyDescent="0.35"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</row>
    <row r="298" spans="7:52" x14ac:dyDescent="0.35"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</row>
    <row r="299" spans="7:52" x14ac:dyDescent="0.35"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</row>
    <row r="300" spans="7:52" x14ac:dyDescent="0.35"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</row>
    <row r="301" spans="7:52" x14ac:dyDescent="0.35"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</row>
    <row r="302" spans="7:52" x14ac:dyDescent="0.35"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</row>
    <row r="303" spans="7:52" x14ac:dyDescent="0.35"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</row>
    <row r="304" spans="7:52" x14ac:dyDescent="0.35"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</row>
    <row r="305" spans="7:52" x14ac:dyDescent="0.35"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</row>
    <row r="306" spans="7:52" x14ac:dyDescent="0.35"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</row>
    <row r="307" spans="7:52" x14ac:dyDescent="0.35"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</row>
    <row r="308" spans="7:52" x14ac:dyDescent="0.35"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</row>
    <row r="309" spans="7:52" x14ac:dyDescent="0.35"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</row>
    <row r="310" spans="7:52" x14ac:dyDescent="0.35"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</row>
    <row r="311" spans="7:52" x14ac:dyDescent="0.35"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</row>
    <row r="312" spans="7:52" x14ac:dyDescent="0.35"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</row>
    <row r="313" spans="7:52" x14ac:dyDescent="0.35"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</row>
    <row r="314" spans="7:52" x14ac:dyDescent="0.35"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</row>
    <row r="315" spans="7:52" x14ac:dyDescent="0.35"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</row>
    <row r="316" spans="7:52" x14ac:dyDescent="0.35"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</row>
    <row r="317" spans="7:52" x14ac:dyDescent="0.35"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</row>
    <row r="318" spans="7:52" x14ac:dyDescent="0.35"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</row>
    <row r="319" spans="7:52" x14ac:dyDescent="0.35"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</row>
    <row r="320" spans="7:52" x14ac:dyDescent="0.35"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</row>
    <row r="321" spans="7:52" x14ac:dyDescent="0.35"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</row>
    <row r="322" spans="7:52" x14ac:dyDescent="0.35"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</row>
    <row r="323" spans="7:52" x14ac:dyDescent="0.35"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</row>
    <row r="324" spans="7:52" x14ac:dyDescent="0.35"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</row>
    <row r="325" spans="7:52" x14ac:dyDescent="0.35"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</row>
    <row r="326" spans="7:52" x14ac:dyDescent="0.35"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</row>
    <row r="327" spans="7:52" x14ac:dyDescent="0.35"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</row>
    <row r="328" spans="7:52" x14ac:dyDescent="0.35"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</row>
    <row r="329" spans="7:52" x14ac:dyDescent="0.35"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</row>
    <row r="330" spans="7:52" x14ac:dyDescent="0.35"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</row>
    <row r="331" spans="7:52" x14ac:dyDescent="0.35"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</row>
    <row r="332" spans="7:52" x14ac:dyDescent="0.35"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</row>
    <row r="333" spans="7:52" x14ac:dyDescent="0.35"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</row>
    <row r="334" spans="7:52" x14ac:dyDescent="0.35"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</row>
    <row r="335" spans="7:52" x14ac:dyDescent="0.35"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</row>
    <row r="336" spans="7:52" x14ac:dyDescent="0.35"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</row>
    <row r="337" spans="7:52" x14ac:dyDescent="0.35"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</row>
    <row r="338" spans="7:52" x14ac:dyDescent="0.35"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</row>
    <row r="339" spans="7:52" x14ac:dyDescent="0.35"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</row>
    <row r="340" spans="7:52" x14ac:dyDescent="0.35"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</row>
    <row r="341" spans="7:52" x14ac:dyDescent="0.35"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</row>
    <row r="342" spans="7:52" x14ac:dyDescent="0.35"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</row>
    <row r="343" spans="7:52" x14ac:dyDescent="0.35"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</row>
    <row r="344" spans="7:52" x14ac:dyDescent="0.35"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</row>
    <row r="345" spans="7:52" x14ac:dyDescent="0.35"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</row>
    <row r="346" spans="7:52" x14ac:dyDescent="0.35"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</row>
    <row r="347" spans="7:52" x14ac:dyDescent="0.35"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</row>
    <row r="348" spans="7:52" x14ac:dyDescent="0.35"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</row>
    <row r="349" spans="7:52" x14ac:dyDescent="0.35"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</row>
    <row r="350" spans="7:52" x14ac:dyDescent="0.35"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</row>
    <row r="351" spans="7:52" x14ac:dyDescent="0.35"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</row>
    <row r="352" spans="7:52" x14ac:dyDescent="0.35"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</row>
    <row r="353" spans="7:52" x14ac:dyDescent="0.35"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</row>
    <row r="354" spans="7:52" x14ac:dyDescent="0.35"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</row>
    <row r="355" spans="7:52" x14ac:dyDescent="0.35"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</row>
    <row r="356" spans="7:52" x14ac:dyDescent="0.35"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</row>
    <row r="357" spans="7:52" x14ac:dyDescent="0.35"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</row>
    <row r="358" spans="7:52" x14ac:dyDescent="0.35"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</row>
    <row r="359" spans="7:52" x14ac:dyDescent="0.35"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</row>
    <row r="360" spans="7:52" x14ac:dyDescent="0.35"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</row>
    <row r="361" spans="7:52" x14ac:dyDescent="0.35"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</row>
    <row r="362" spans="7:52" x14ac:dyDescent="0.35"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</row>
    <row r="363" spans="7:52" x14ac:dyDescent="0.35"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</row>
    <row r="364" spans="7:52" x14ac:dyDescent="0.35"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</row>
    <row r="365" spans="7:52" x14ac:dyDescent="0.35"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</row>
    <row r="366" spans="7:52" x14ac:dyDescent="0.35"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</row>
    <row r="367" spans="7:52" x14ac:dyDescent="0.35"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</row>
    <row r="368" spans="7:52" x14ac:dyDescent="0.35"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</row>
    <row r="369" spans="7:52" x14ac:dyDescent="0.35"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</row>
    <row r="370" spans="7:52" x14ac:dyDescent="0.35"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</row>
    <row r="371" spans="7:52" x14ac:dyDescent="0.35"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</row>
    <row r="372" spans="7:52" x14ac:dyDescent="0.35"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</row>
    <row r="373" spans="7:52" x14ac:dyDescent="0.35"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</row>
    <row r="374" spans="7:52" x14ac:dyDescent="0.35"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</row>
    <row r="375" spans="7:52" x14ac:dyDescent="0.35"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</row>
    <row r="376" spans="7:52" x14ac:dyDescent="0.35"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</row>
    <row r="377" spans="7:52" x14ac:dyDescent="0.35"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</row>
    <row r="378" spans="7:52" x14ac:dyDescent="0.35"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</row>
    <row r="379" spans="7:52" x14ac:dyDescent="0.35"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</row>
    <row r="380" spans="7:52" x14ac:dyDescent="0.35"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</row>
    <row r="381" spans="7:52" x14ac:dyDescent="0.35"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</row>
    <row r="382" spans="7:52" x14ac:dyDescent="0.35"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</row>
    <row r="383" spans="7:52" x14ac:dyDescent="0.35"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</row>
    <row r="384" spans="7:52" x14ac:dyDescent="0.35"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</row>
    <row r="385" spans="7:52" x14ac:dyDescent="0.35"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</row>
    <row r="386" spans="7:52" x14ac:dyDescent="0.35"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</row>
    <row r="387" spans="7:52" x14ac:dyDescent="0.35"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</row>
    <row r="388" spans="7:52" x14ac:dyDescent="0.35"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</row>
    <row r="389" spans="7:52" x14ac:dyDescent="0.35"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</row>
    <row r="390" spans="7:52" x14ac:dyDescent="0.35"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</row>
    <row r="391" spans="7:52" x14ac:dyDescent="0.35"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</row>
    <row r="392" spans="7:52" x14ac:dyDescent="0.35"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</row>
    <row r="393" spans="7:52" x14ac:dyDescent="0.35"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</row>
    <row r="394" spans="7:52" x14ac:dyDescent="0.35"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</row>
    <row r="395" spans="7:52" x14ac:dyDescent="0.35"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</row>
    <row r="396" spans="7:52" x14ac:dyDescent="0.35"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</row>
    <row r="397" spans="7:52" x14ac:dyDescent="0.35"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</row>
    <row r="398" spans="7:52" x14ac:dyDescent="0.35"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</row>
    <row r="399" spans="7:52" x14ac:dyDescent="0.35"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</row>
    <row r="400" spans="7:52" x14ac:dyDescent="0.35"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</row>
    <row r="401" spans="7:52" x14ac:dyDescent="0.35"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</row>
    <row r="402" spans="7:52" x14ac:dyDescent="0.35"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</row>
    <row r="403" spans="7:52" x14ac:dyDescent="0.35"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</row>
    <row r="404" spans="7:52" x14ac:dyDescent="0.35"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</row>
    <row r="405" spans="7:52" x14ac:dyDescent="0.35"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</row>
    <row r="406" spans="7:52" x14ac:dyDescent="0.35"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</row>
    <row r="407" spans="7:52" x14ac:dyDescent="0.35"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</row>
    <row r="408" spans="7:52" x14ac:dyDescent="0.35"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</row>
    <row r="409" spans="7:52" x14ac:dyDescent="0.35"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</row>
    <row r="410" spans="7:52" x14ac:dyDescent="0.35"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</row>
    <row r="411" spans="7:52" x14ac:dyDescent="0.35"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</row>
    <row r="412" spans="7:52" x14ac:dyDescent="0.35"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</row>
    <row r="413" spans="7:52" x14ac:dyDescent="0.35"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</row>
    <row r="414" spans="7:52" x14ac:dyDescent="0.35"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</row>
    <row r="415" spans="7:52" x14ac:dyDescent="0.35"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</row>
    <row r="416" spans="7:52" x14ac:dyDescent="0.35"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</row>
    <row r="417" spans="7:52" x14ac:dyDescent="0.35"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</row>
    <row r="418" spans="7:52" x14ac:dyDescent="0.35"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</row>
    <row r="419" spans="7:52" x14ac:dyDescent="0.35"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</row>
    <row r="420" spans="7:52" x14ac:dyDescent="0.35"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</row>
    <row r="421" spans="7:52" x14ac:dyDescent="0.35"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</row>
    <row r="422" spans="7:52" x14ac:dyDescent="0.35"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</row>
    <row r="423" spans="7:52" x14ac:dyDescent="0.35"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</row>
    <row r="424" spans="7:52" x14ac:dyDescent="0.35"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</row>
    <row r="425" spans="7:52" x14ac:dyDescent="0.35"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</row>
    <row r="426" spans="7:52" x14ac:dyDescent="0.35"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</row>
    <row r="427" spans="7:52" x14ac:dyDescent="0.35"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</row>
    <row r="428" spans="7:52" x14ac:dyDescent="0.35"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</row>
    <row r="429" spans="7:52" x14ac:dyDescent="0.35"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</row>
    <row r="430" spans="7:52" x14ac:dyDescent="0.35"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</row>
    <row r="431" spans="7:52" x14ac:dyDescent="0.35"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</row>
    <row r="432" spans="7:52" x14ac:dyDescent="0.35"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</row>
    <row r="433" spans="7:52" x14ac:dyDescent="0.35"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</row>
    <row r="434" spans="7:52" x14ac:dyDescent="0.35"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</row>
    <row r="435" spans="7:52" x14ac:dyDescent="0.35"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</row>
    <row r="436" spans="7:52" x14ac:dyDescent="0.35"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</row>
    <row r="437" spans="7:52" x14ac:dyDescent="0.35"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</row>
    <row r="438" spans="7:52" x14ac:dyDescent="0.35"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</row>
    <row r="439" spans="7:52" x14ac:dyDescent="0.35"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</row>
    <row r="440" spans="7:52" x14ac:dyDescent="0.35"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</row>
    <row r="441" spans="7:52" x14ac:dyDescent="0.35"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</row>
    <row r="442" spans="7:52" x14ac:dyDescent="0.35"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</row>
    <row r="443" spans="7:52" x14ac:dyDescent="0.35"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</row>
    <row r="444" spans="7:52" x14ac:dyDescent="0.35"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</row>
    <row r="445" spans="7:52" x14ac:dyDescent="0.35"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</row>
    <row r="446" spans="7:52" x14ac:dyDescent="0.35"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</row>
    <row r="447" spans="7:52" x14ac:dyDescent="0.35"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</row>
    <row r="448" spans="7:52" x14ac:dyDescent="0.35"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</row>
    <row r="449" spans="7:52" x14ac:dyDescent="0.35"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</row>
    <row r="450" spans="7:52" x14ac:dyDescent="0.35"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</row>
    <row r="451" spans="7:52" x14ac:dyDescent="0.35"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</row>
    <row r="452" spans="7:52" x14ac:dyDescent="0.35"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</row>
    <row r="453" spans="7:52" x14ac:dyDescent="0.35"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</row>
    <row r="454" spans="7:52" x14ac:dyDescent="0.35"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</row>
    <row r="455" spans="7:52" x14ac:dyDescent="0.35"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</row>
    <row r="456" spans="7:52" x14ac:dyDescent="0.35"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</row>
    <row r="457" spans="7:52" x14ac:dyDescent="0.35"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</row>
    <row r="458" spans="7:52" x14ac:dyDescent="0.35"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</row>
    <row r="459" spans="7:52" x14ac:dyDescent="0.35"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</row>
    <row r="460" spans="7:52" x14ac:dyDescent="0.35"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</row>
    <row r="461" spans="7:52" x14ac:dyDescent="0.35"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</row>
    <row r="462" spans="7:52" x14ac:dyDescent="0.35"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</row>
    <row r="463" spans="7:52" x14ac:dyDescent="0.35"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</row>
    <row r="464" spans="7:52" x14ac:dyDescent="0.35"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</row>
    <row r="465" spans="7:52" x14ac:dyDescent="0.35"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</row>
    <row r="466" spans="7:52" x14ac:dyDescent="0.35"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</row>
    <row r="467" spans="7:52" x14ac:dyDescent="0.35"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</row>
    <row r="468" spans="7:52" x14ac:dyDescent="0.35"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</row>
    <row r="469" spans="7:52" x14ac:dyDescent="0.35"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</row>
    <row r="470" spans="7:52" x14ac:dyDescent="0.35"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</row>
    <row r="471" spans="7:52" x14ac:dyDescent="0.35"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</row>
    <row r="472" spans="7:52" x14ac:dyDescent="0.35"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</row>
    <row r="473" spans="7:52" x14ac:dyDescent="0.35"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</row>
    <row r="474" spans="7:52" x14ac:dyDescent="0.35"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</row>
    <row r="475" spans="7:52" x14ac:dyDescent="0.35"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</row>
    <row r="476" spans="7:52" x14ac:dyDescent="0.35"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</row>
    <row r="477" spans="7:52" x14ac:dyDescent="0.35"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</row>
    <row r="478" spans="7:52" x14ac:dyDescent="0.35"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</row>
    <row r="479" spans="7:52" x14ac:dyDescent="0.35"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</row>
    <row r="480" spans="7:52" x14ac:dyDescent="0.35"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</row>
    <row r="481" spans="7:52" x14ac:dyDescent="0.35"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</row>
    <row r="482" spans="7:52" x14ac:dyDescent="0.35"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</row>
    <row r="483" spans="7:52" x14ac:dyDescent="0.35"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</row>
    <row r="484" spans="7:52" x14ac:dyDescent="0.35"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</row>
    <row r="485" spans="7:52" x14ac:dyDescent="0.35"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</row>
    <row r="486" spans="7:52" x14ac:dyDescent="0.35"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</row>
    <row r="487" spans="7:52" x14ac:dyDescent="0.35"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</row>
    <row r="488" spans="7:52" x14ac:dyDescent="0.35"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</row>
    <row r="489" spans="7:52" x14ac:dyDescent="0.35"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</row>
    <row r="490" spans="7:52" x14ac:dyDescent="0.35"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</row>
    <row r="491" spans="7:52" x14ac:dyDescent="0.35"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</row>
    <row r="492" spans="7:52" x14ac:dyDescent="0.35"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</row>
    <row r="493" spans="7:52" x14ac:dyDescent="0.35"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</row>
    <row r="494" spans="7:52" x14ac:dyDescent="0.35"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</row>
    <row r="495" spans="7:52" x14ac:dyDescent="0.35"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</row>
    <row r="496" spans="7:52" x14ac:dyDescent="0.35"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</row>
    <row r="497" spans="7:52" x14ac:dyDescent="0.35"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</row>
    <row r="498" spans="7:52" x14ac:dyDescent="0.35"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</row>
    <row r="499" spans="7:52" x14ac:dyDescent="0.35"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</row>
    <row r="500" spans="7:52" x14ac:dyDescent="0.35"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</row>
    <row r="501" spans="7:52" x14ac:dyDescent="0.35"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</row>
    <row r="502" spans="7:52" x14ac:dyDescent="0.35"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</row>
    <row r="503" spans="7:52" x14ac:dyDescent="0.35"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</row>
    <row r="504" spans="7:52" x14ac:dyDescent="0.35"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</row>
    <row r="505" spans="7:52" x14ac:dyDescent="0.35"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</row>
    <row r="506" spans="7:52" x14ac:dyDescent="0.35"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</row>
    <row r="507" spans="7:52" x14ac:dyDescent="0.35"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</row>
    <row r="508" spans="7:52" x14ac:dyDescent="0.35"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</row>
    <row r="509" spans="7:52" x14ac:dyDescent="0.35"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</row>
    <row r="510" spans="7:52" x14ac:dyDescent="0.35"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</row>
    <row r="511" spans="7:52" x14ac:dyDescent="0.35"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</row>
    <row r="512" spans="7:52" x14ac:dyDescent="0.35"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</row>
    <row r="513" spans="7:52" x14ac:dyDescent="0.35"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</row>
    <row r="514" spans="7:52" x14ac:dyDescent="0.35"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</row>
    <row r="515" spans="7:52" x14ac:dyDescent="0.35"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</row>
    <row r="516" spans="7:52" x14ac:dyDescent="0.35"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</row>
    <row r="517" spans="7:52" x14ac:dyDescent="0.35"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</row>
    <row r="518" spans="7:52" x14ac:dyDescent="0.35"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</row>
    <row r="519" spans="7:52" x14ac:dyDescent="0.35"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</row>
    <row r="520" spans="7:52" x14ac:dyDescent="0.35"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</row>
    <row r="521" spans="7:52" x14ac:dyDescent="0.35"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</row>
    <row r="522" spans="7:52" x14ac:dyDescent="0.35"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</row>
    <row r="523" spans="7:52" x14ac:dyDescent="0.35"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</row>
    <row r="524" spans="7:52" x14ac:dyDescent="0.35"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</row>
    <row r="525" spans="7:52" x14ac:dyDescent="0.35"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</row>
    <row r="526" spans="7:52" x14ac:dyDescent="0.35"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</row>
    <row r="527" spans="7:52" x14ac:dyDescent="0.35"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</row>
    <row r="528" spans="7:52" x14ac:dyDescent="0.35"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</row>
    <row r="529" spans="7:52" x14ac:dyDescent="0.35"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</row>
    <row r="530" spans="7:52" x14ac:dyDescent="0.35"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</row>
    <row r="531" spans="7:52" x14ac:dyDescent="0.35"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</row>
    <row r="532" spans="7:52" x14ac:dyDescent="0.35"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</row>
    <row r="533" spans="7:52" x14ac:dyDescent="0.35"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</row>
    <row r="534" spans="7:52" x14ac:dyDescent="0.35"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</row>
    <row r="535" spans="7:52" x14ac:dyDescent="0.35"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</row>
    <row r="536" spans="7:52" x14ac:dyDescent="0.35"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</row>
    <row r="537" spans="7:52" x14ac:dyDescent="0.35"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</row>
    <row r="538" spans="7:52" x14ac:dyDescent="0.35"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</row>
    <row r="539" spans="7:52" x14ac:dyDescent="0.35"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</row>
    <row r="540" spans="7:52" x14ac:dyDescent="0.35"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</row>
    <row r="541" spans="7:52" x14ac:dyDescent="0.35"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</row>
    <row r="542" spans="7:52" x14ac:dyDescent="0.35"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</row>
    <row r="543" spans="7:52" x14ac:dyDescent="0.35"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</row>
    <row r="544" spans="7:52" x14ac:dyDescent="0.35"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</row>
    <row r="545" spans="7:52" x14ac:dyDescent="0.35"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</row>
    <row r="546" spans="7:52" x14ac:dyDescent="0.35"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</row>
    <row r="547" spans="7:52" x14ac:dyDescent="0.35"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</row>
    <row r="548" spans="7:52" x14ac:dyDescent="0.35"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</row>
    <row r="549" spans="7:52" x14ac:dyDescent="0.35"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</row>
    <row r="550" spans="7:52" x14ac:dyDescent="0.35"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</row>
    <row r="551" spans="7:52" x14ac:dyDescent="0.35"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</row>
    <row r="552" spans="7:52" x14ac:dyDescent="0.35"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</row>
    <row r="553" spans="7:52" x14ac:dyDescent="0.35"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</row>
    <row r="554" spans="7:52" x14ac:dyDescent="0.35"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</row>
    <row r="555" spans="7:52" x14ac:dyDescent="0.35"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</row>
    <row r="556" spans="7:52" x14ac:dyDescent="0.35"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</row>
    <row r="557" spans="7:52" x14ac:dyDescent="0.35"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</row>
    <row r="558" spans="7:52" x14ac:dyDescent="0.35"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</row>
    <row r="559" spans="7:52" x14ac:dyDescent="0.35"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</row>
    <row r="560" spans="7:52" x14ac:dyDescent="0.35"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</row>
    <row r="561" spans="7:52" x14ac:dyDescent="0.35"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</row>
    <row r="562" spans="7:52" x14ac:dyDescent="0.35"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</row>
    <row r="563" spans="7:52" x14ac:dyDescent="0.35"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</row>
    <row r="564" spans="7:52" x14ac:dyDescent="0.35"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</row>
  </sheetData>
  <sheetProtection algorithmName="SHA-512" hashValue="4GVEOVOWPPmtGGpjxrevqLaaqmHFsFSNWBY1mcMr8R7vyQcDe1oWx11ANa8Nu0YinRq57cGk6DI2S+ruNScpkQ==" saltValue="V4zqFeQ1PJDHGfE6qgd5Ew==" spinCount="100000" sheet="1" objects="1" scenarios="1"/>
  <conditionalFormatting sqref="J6:M28 H25:I28">
    <cfRule type="cellIs" dxfId="16" priority="1" operator="equal">
      <formula>"Senioren"</formula>
    </cfRule>
    <cfRule type="cellIs" dxfId="15" priority="2" operator="equal">
      <formula>"Senioren -1"</formula>
    </cfRule>
    <cfRule type="cellIs" dxfId="14" priority="3" operator="equal">
      <formula>"categorie A -1"</formula>
    </cfRule>
    <cfRule type="cellIs" dxfId="13" priority="4" operator="equal">
      <formula>"categorie B -1"</formula>
    </cfRule>
    <cfRule type="cellIs" dxfId="12" priority="5" operator="equal">
      <formula>"Categorie C -2"</formula>
    </cfRule>
    <cfRule type="cellIs" dxfId="11" priority="6" operator="equal">
      <formula>"Categorie C -1"</formula>
    </cfRule>
    <cfRule type="cellIs" dxfId="10" priority="7" operator="equal">
      <formula>"categorie D -2"</formula>
    </cfRule>
    <cfRule type="cellIs" dxfId="9" priority="8" operator="equal">
      <formula>"Categorie D -1"</formula>
    </cfRule>
    <cfRule type="cellIs" dxfId="8" priority="9" operator="equal">
      <formula>"goud -2"</formula>
    </cfRule>
    <cfRule type="cellIs" dxfId="7" priority="10" operator="equal">
      <formula>"goud -1"</formula>
    </cfRule>
    <cfRule type="cellIs" dxfId="6" priority="11" operator="equal">
      <formula>"zilver -2"</formula>
    </cfRule>
    <cfRule type="cellIs" dxfId="5" priority="12" operator="equal">
      <formula>"zilver -1"</formula>
    </cfRule>
    <cfRule type="cellIs" dxfId="4" priority="13" operator="equal">
      <formula>"categorie A of B"</formula>
    </cfRule>
    <cfRule type="cellIs" dxfId="3" priority="14" operator="equal">
      <formula>"categorie C"</formula>
    </cfRule>
    <cfRule type="cellIs" dxfId="2" priority="15" operator="equal">
      <formula>"goud"</formula>
    </cfRule>
    <cfRule type="cellIs" dxfId="1" priority="16" operator="equal">
      <formula>"categorie D"</formula>
    </cfRule>
    <cfRule type="cellIs" dxfId="0" priority="17" operator="equal">
      <formula>"zilver"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A027E-60A0-4200-8052-D75069EF9960}">
  <dimension ref="A7:F67"/>
  <sheetViews>
    <sheetView workbookViewId="0">
      <selection activeCell="K12" sqref="K12"/>
    </sheetView>
  </sheetViews>
  <sheetFormatPr defaultRowHeight="14.5" x14ac:dyDescent="0.35"/>
  <cols>
    <col min="2" max="2" width="9.453125" customWidth="1"/>
    <col min="3" max="3" width="24.7265625" customWidth="1"/>
    <col min="5" max="5" width="13.54296875" customWidth="1"/>
    <col min="6" max="6" width="14.453125" bestFit="1" customWidth="1"/>
  </cols>
  <sheetData>
    <row r="7" spans="1:6" ht="15" thickBot="1" x14ac:dyDescent="0.4"/>
    <row r="8" spans="1:6" ht="15" thickBot="1" x14ac:dyDescent="0.4">
      <c r="A8" s="63" t="s">
        <v>11</v>
      </c>
      <c r="B8" s="64"/>
      <c r="C8" s="64"/>
      <c r="D8" s="64"/>
      <c r="E8" s="64"/>
      <c r="F8" s="65"/>
    </row>
    <row r="9" spans="1:6" x14ac:dyDescent="0.35">
      <c r="A9" s="3" t="s">
        <v>4</v>
      </c>
      <c r="B9" s="3" t="s">
        <v>5</v>
      </c>
      <c r="C9" s="4" t="s">
        <v>6</v>
      </c>
      <c r="D9" s="5" t="s">
        <v>0</v>
      </c>
      <c r="E9" s="6" t="s">
        <v>7</v>
      </c>
      <c r="F9" s="4" t="s">
        <v>16</v>
      </c>
    </row>
    <row r="10" spans="1:6" x14ac:dyDescent="0.35">
      <c r="A10" s="7"/>
      <c r="B10" s="4"/>
      <c r="C10" s="4"/>
      <c r="D10" s="8"/>
      <c r="E10" s="9"/>
      <c r="F10" s="10"/>
    </row>
    <row r="11" spans="1:6" x14ac:dyDescent="0.35">
      <c r="A11" s="11">
        <v>1</v>
      </c>
      <c r="B11" s="11" t="s">
        <v>8</v>
      </c>
      <c r="C11" s="12" t="s">
        <v>3</v>
      </c>
      <c r="D11" s="13"/>
      <c r="E11" s="14"/>
      <c r="F11" s="15" t="s">
        <v>3</v>
      </c>
    </row>
    <row r="12" spans="1:6" x14ac:dyDescent="0.35">
      <c r="A12" s="16">
        <v>1</v>
      </c>
      <c r="B12" s="17" t="s">
        <v>3</v>
      </c>
      <c r="C12" s="12" t="s">
        <v>9</v>
      </c>
      <c r="D12" s="13"/>
      <c r="E12" s="14"/>
      <c r="F12" s="15"/>
    </row>
    <row r="13" spans="1:6" x14ac:dyDescent="0.35">
      <c r="A13" s="18">
        <v>1</v>
      </c>
      <c r="B13" s="18" t="s">
        <v>8</v>
      </c>
      <c r="C13" s="12" t="s">
        <v>3</v>
      </c>
      <c r="D13" s="13"/>
      <c r="E13" s="14"/>
      <c r="F13" s="15"/>
    </row>
    <row r="14" spans="1:6" x14ac:dyDescent="0.35">
      <c r="A14" s="19">
        <v>1</v>
      </c>
      <c r="B14" s="19" t="s">
        <v>9</v>
      </c>
      <c r="C14" s="12" t="s">
        <v>8</v>
      </c>
      <c r="D14" s="18"/>
      <c r="E14" s="18"/>
      <c r="F14" s="12"/>
    </row>
    <row r="15" spans="1:6" x14ac:dyDescent="0.35">
      <c r="A15" s="19">
        <v>1</v>
      </c>
      <c r="B15" s="17" t="s">
        <v>3</v>
      </c>
      <c r="C15" s="12" t="s">
        <v>3</v>
      </c>
      <c r="D15" s="20"/>
      <c r="E15" s="21"/>
      <c r="F15" s="22"/>
    </row>
    <row r="16" spans="1:6" x14ac:dyDescent="0.35">
      <c r="A16" s="23">
        <v>1</v>
      </c>
      <c r="B16" s="17"/>
      <c r="C16" s="17"/>
      <c r="D16" s="24"/>
      <c r="E16" s="25"/>
      <c r="F16" s="17"/>
    </row>
    <row r="17" spans="1:6" x14ac:dyDescent="0.35">
      <c r="A17" s="26"/>
      <c r="B17" s="26"/>
      <c r="C17" s="26"/>
      <c r="D17" s="13"/>
      <c r="E17" s="27"/>
      <c r="F17" s="17"/>
    </row>
    <row r="18" spans="1:6" x14ac:dyDescent="0.35">
      <c r="A18" s="3" t="s">
        <v>4</v>
      </c>
      <c r="B18" s="3" t="s">
        <v>5</v>
      </c>
      <c r="C18" s="4" t="s">
        <v>6</v>
      </c>
      <c r="D18" s="5" t="s">
        <v>0</v>
      </c>
      <c r="E18" s="6" t="s">
        <v>7</v>
      </c>
      <c r="F18" s="4" t="s">
        <v>16</v>
      </c>
    </row>
    <row r="19" spans="1:6" x14ac:dyDescent="0.35">
      <c r="A19" s="7"/>
      <c r="B19" s="4"/>
      <c r="C19" s="4"/>
      <c r="D19" s="8"/>
      <c r="E19" s="9"/>
      <c r="F19" s="10"/>
    </row>
    <row r="20" spans="1:6" x14ac:dyDescent="0.35">
      <c r="A20" s="28">
        <v>2</v>
      </c>
      <c r="B20" s="29"/>
      <c r="C20" s="30" t="s">
        <v>10</v>
      </c>
      <c r="D20" s="31"/>
      <c r="E20" s="25"/>
      <c r="F20" s="32"/>
    </row>
    <row r="21" spans="1:6" x14ac:dyDescent="0.35">
      <c r="A21" s="28">
        <v>2</v>
      </c>
      <c r="B21" s="29"/>
      <c r="C21" s="30" t="s">
        <v>3</v>
      </c>
      <c r="D21" s="33"/>
      <c r="E21" s="32"/>
      <c r="F21" s="32"/>
    </row>
    <row r="22" spans="1:6" x14ac:dyDescent="0.35">
      <c r="A22" s="26">
        <v>2</v>
      </c>
      <c r="B22" s="26"/>
      <c r="C22" s="26"/>
      <c r="D22" s="34"/>
      <c r="E22" s="32"/>
      <c r="F22" s="32"/>
    </row>
    <row r="23" spans="1:6" x14ac:dyDescent="0.35">
      <c r="A23" s="26">
        <v>2</v>
      </c>
      <c r="B23" s="26"/>
      <c r="C23" s="26"/>
      <c r="D23" s="31"/>
      <c r="E23" s="25"/>
      <c r="F23" s="32"/>
    </row>
    <row r="24" spans="1:6" x14ac:dyDescent="0.35">
      <c r="A24" s="26">
        <v>2</v>
      </c>
      <c r="B24" s="17"/>
      <c r="C24" s="17"/>
      <c r="D24" s="31"/>
      <c r="E24" s="27"/>
      <c r="F24" s="17"/>
    </row>
    <row r="25" spans="1:6" x14ac:dyDescent="0.35">
      <c r="A25" s="35">
        <v>2</v>
      </c>
      <c r="B25" s="36"/>
      <c r="C25" s="36"/>
      <c r="D25" s="37"/>
      <c r="E25" s="38"/>
      <c r="F25" s="38"/>
    </row>
    <row r="26" spans="1:6" x14ac:dyDescent="0.35">
      <c r="A26" s="39"/>
      <c r="B26" s="40"/>
      <c r="C26" s="41"/>
      <c r="D26" s="37"/>
      <c r="E26" s="38"/>
      <c r="F26" s="38"/>
    </row>
    <row r="27" spans="1:6" x14ac:dyDescent="0.35">
      <c r="A27" s="3" t="s">
        <v>4</v>
      </c>
      <c r="B27" s="3" t="s">
        <v>5</v>
      </c>
      <c r="C27" s="4" t="s">
        <v>6</v>
      </c>
      <c r="D27" s="5" t="s">
        <v>0</v>
      </c>
      <c r="E27" s="6" t="s">
        <v>7</v>
      </c>
      <c r="F27" s="4" t="s">
        <v>16</v>
      </c>
    </row>
    <row r="28" spans="1:6" x14ac:dyDescent="0.35">
      <c r="A28" s="7"/>
      <c r="B28" s="4"/>
      <c r="C28" s="4"/>
      <c r="D28" s="8"/>
      <c r="E28" s="9"/>
      <c r="F28" s="10"/>
    </row>
    <row r="29" spans="1:6" x14ac:dyDescent="0.35">
      <c r="A29" s="42">
        <v>3</v>
      </c>
      <c r="B29" s="43"/>
      <c r="C29" s="15"/>
      <c r="D29" s="44"/>
      <c r="E29" s="45"/>
      <c r="F29" s="32"/>
    </row>
    <row r="30" spans="1:6" x14ac:dyDescent="0.35">
      <c r="A30" s="46">
        <v>3</v>
      </c>
      <c r="B30" s="12"/>
      <c r="C30" s="12"/>
      <c r="D30" s="44"/>
      <c r="E30" s="45"/>
      <c r="F30" s="32"/>
    </row>
    <row r="31" spans="1:6" x14ac:dyDescent="0.35">
      <c r="A31" s="47">
        <v>3</v>
      </c>
      <c r="B31" s="48"/>
      <c r="C31" s="17"/>
      <c r="D31" s="31"/>
      <c r="E31" s="27"/>
      <c r="F31" s="17"/>
    </row>
    <row r="32" spans="1:6" x14ac:dyDescent="0.35">
      <c r="A32" s="49">
        <v>3</v>
      </c>
      <c r="B32" s="50"/>
      <c r="C32" s="51"/>
      <c r="D32" s="31"/>
      <c r="E32" s="52"/>
      <c r="F32" s="17"/>
    </row>
    <row r="33" spans="1:6" x14ac:dyDescent="0.35">
      <c r="A33" s="53">
        <v>3</v>
      </c>
      <c r="B33" s="54"/>
      <c r="C33" s="32"/>
      <c r="D33" s="31"/>
      <c r="E33" s="55"/>
      <c r="F33" s="32"/>
    </row>
    <row r="34" spans="1:6" x14ac:dyDescent="0.35">
      <c r="A34" s="31">
        <v>3</v>
      </c>
      <c r="B34" s="56"/>
      <c r="C34" s="56"/>
      <c r="D34" s="31"/>
      <c r="E34" s="17"/>
      <c r="F34" s="32"/>
    </row>
    <row r="35" spans="1:6" x14ac:dyDescent="0.35">
      <c r="A35" s="31"/>
      <c r="B35" s="57"/>
      <c r="C35" s="56"/>
      <c r="D35" s="31"/>
      <c r="E35" s="25"/>
      <c r="F35" s="32"/>
    </row>
    <row r="36" spans="1:6" x14ac:dyDescent="0.35">
      <c r="A36" s="3" t="s">
        <v>4</v>
      </c>
      <c r="B36" s="3" t="s">
        <v>5</v>
      </c>
      <c r="C36" s="4" t="s">
        <v>6</v>
      </c>
      <c r="D36" s="5" t="s">
        <v>0</v>
      </c>
      <c r="E36" s="6" t="s">
        <v>7</v>
      </c>
      <c r="F36" s="4" t="s">
        <v>15</v>
      </c>
    </row>
    <row r="37" spans="1:6" x14ac:dyDescent="0.35">
      <c r="A37" s="7"/>
      <c r="B37" s="4"/>
      <c r="C37" s="4"/>
      <c r="D37" s="8"/>
      <c r="E37" s="9"/>
      <c r="F37" s="10"/>
    </row>
    <row r="38" spans="1:6" x14ac:dyDescent="0.35">
      <c r="A38" s="58">
        <v>4</v>
      </c>
      <c r="B38" s="59"/>
      <c r="C38" s="58"/>
      <c r="D38" s="60"/>
      <c r="E38" s="61"/>
      <c r="F38" s="58"/>
    </row>
    <row r="39" spans="1:6" x14ac:dyDescent="0.35">
      <c r="A39" s="59">
        <v>4</v>
      </c>
      <c r="B39" s="58"/>
      <c r="C39" s="59"/>
      <c r="D39" s="59"/>
      <c r="E39" s="59"/>
      <c r="F39" s="59"/>
    </row>
    <row r="40" spans="1:6" x14ac:dyDescent="0.35">
      <c r="A40" s="59">
        <v>4</v>
      </c>
      <c r="B40" s="59"/>
      <c r="C40" s="59"/>
      <c r="D40" s="59"/>
      <c r="E40" s="59"/>
      <c r="F40" s="59"/>
    </row>
    <row r="41" spans="1:6" x14ac:dyDescent="0.35">
      <c r="A41" s="59">
        <v>4</v>
      </c>
      <c r="B41" s="59"/>
      <c r="C41" s="59"/>
      <c r="D41" s="59"/>
      <c r="E41" s="59"/>
      <c r="F41" s="59"/>
    </row>
    <row r="42" spans="1:6" x14ac:dyDescent="0.35">
      <c r="A42" s="59">
        <v>4</v>
      </c>
      <c r="B42" s="59"/>
      <c r="C42" s="59"/>
      <c r="D42" s="59"/>
      <c r="E42" s="59"/>
      <c r="F42" s="59"/>
    </row>
    <row r="43" spans="1:6" x14ac:dyDescent="0.35">
      <c r="A43" s="59"/>
      <c r="B43" s="59"/>
      <c r="C43" s="59"/>
      <c r="D43" s="59"/>
      <c r="E43" s="59"/>
      <c r="F43" s="59"/>
    </row>
    <row r="44" spans="1:6" x14ac:dyDescent="0.35">
      <c r="A44" s="3" t="s">
        <v>4</v>
      </c>
      <c r="B44" s="3" t="s">
        <v>5</v>
      </c>
      <c r="C44" s="3" t="s">
        <v>6</v>
      </c>
      <c r="D44" s="5" t="s">
        <v>0</v>
      </c>
      <c r="E44" s="6" t="s">
        <v>7</v>
      </c>
      <c r="F44" s="4" t="s">
        <v>16</v>
      </c>
    </row>
    <row r="45" spans="1:6" x14ac:dyDescent="0.35">
      <c r="A45" s="59" t="s">
        <v>3</v>
      </c>
      <c r="B45" s="62"/>
      <c r="C45" s="59"/>
      <c r="D45" s="59"/>
      <c r="E45" s="59"/>
      <c r="F45" s="59"/>
    </row>
    <row r="46" spans="1:6" x14ac:dyDescent="0.35">
      <c r="A46" s="59">
        <v>5</v>
      </c>
      <c r="B46" s="59"/>
      <c r="C46" s="59"/>
      <c r="D46" s="59"/>
      <c r="E46" s="59"/>
      <c r="F46" s="59"/>
    </row>
    <row r="47" spans="1:6" x14ac:dyDescent="0.35">
      <c r="A47" s="59">
        <v>5</v>
      </c>
      <c r="B47" s="59"/>
      <c r="C47" s="59"/>
      <c r="D47" s="59"/>
      <c r="E47" s="59"/>
      <c r="F47" s="59"/>
    </row>
    <row r="48" spans="1:6" x14ac:dyDescent="0.35">
      <c r="A48" s="59">
        <v>5</v>
      </c>
      <c r="B48" s="59"/>
      <c r="C48" s="59"/>
      <c r="D48" s="59"/>
      <c r="E48" s="59"/>
      <c r="F48" s="59"/>
    </row>
    <row r="49" spans="1:6" x14ac:dyDescent="0.35">
      <c r="A49" s="59">
        <v>5</v>
      </c>
      <c r="B49" s="59"/>
      <c r="C49" s="59"/>
      <c r="D49" s="59"/>
      <c r="E49" s="59"/>
      <c r="F49" s="59"/>
    </row>
    <row r="50" spans="1:6" x14ac:dyDescent="0.35">
      <c r="A50" s="59">
        <v>5</v>
      </c>
      <c r="B50" s="59"/>
      <c r="C50" s="59"/>
      <c r="D50" s="59"/>
      <c r="E50" s="59"/>
      <c r="F50" s="59"/>
    </row>
    <row r="51" spans="1:6" x14ac:dyDescent="0.35">
      <c r="A51" s="1"/>
      <c r="B51" s="1"/>
      <c r="C51" s="1"/>
      <c r="D51" s="1"/>
      <c r="E51" s="1"/>
      <c r="F51" s="1"/>
    </row>
    <row r="52" spans="1:6" x14ac:dyDescent="0.35">
      <c r="A52" s="3" t="s">
        <v>4</v>
      </c>
      <c r="B52" s="3" t="s">
        <v>5</v>
      </c>
      <c r="C52" s="4" t="s">
        <v>6</v>
      </c>
      <c r="D52" s="5" t="s">
        <v>0</v>
      </c>
      <c r="E52" s="6" t="s">
        <v>7</v>
      </c>
      <c r="F52" s="4" t="s">
        <v>16</v>
      </c>
    </row>
    <row r="53" spans="1:6" x14ac:dyDescent="0.35">
      <c r="A53" s="7"/>
      <c r="B53" s="4"/>
      <c r="C53" s="4"/>
      <c r="D53" s="8"/>
      <c r="E53" s="9"/>
      <c r="F53" s="10"/>
    </row>
    <row r="54" spans="1:6" x14ac:dyDescent="0.35">
      <c r="A54" s="1">
        <v>6</v>
      </c>
      <c r="B54" s="1"/>
      <c r="C54" s="1"/>
      <c r="D54" s="1"/>
      <c r="E54" s="1"/>
      <c r="F54" s="1"/>
    </row>
    <row r="55" spans="1:6" x14ac:dyDescent="0.35">
      <c r="A55" s="1">
        <v>6</v>
      </c>
      <c r="B55" s="1"/>
      <c r="C55" s="1"/>
      <c r="D55" s="1"/>
      <c r="E55" s="1"/>
      <c r="F55" s="1"/>
    </row>
    <row r="56" spans="1:6" x14ac:dyDescent="0.35">
      <c r="A56" s="1">
        <v>6</v>
      </c>
      <c r="B56" s="1"/>
      <c r="C56" s="1"/>
      <c r="D56" s="1"/>
      <c r="E56" s="1"/>
      <c r="F56" s="1"/>
    </row>
    <row r="57" spans="1:6" x14ac:dyDescent="0.35">
      <c r="A57" s="1">
        <v>6</v>
      </c>
      <c r="B57" s="1"/>
      <c r="C57" s="1"/>
      <c r="D57" s="1"/>
      <c r="E57" s="1"/>
      <c r="F57" s="1"/>
    </row>
    <row r="58" spans="1:6" x14ac:dyDescent="0.35">
      <c r="A58" s="1">
        <v>6</v>
      </c>
      <c r="B58" s="1"/>
      <c r="C58" s="1"/>
      <c r="D58" s="1"/>
      <c r="E58" s="1"/>
      <c r="F58" s="1"/>
    </row>
    <row r="59" spans="1:6" x14ac:dyDescent="0.35">
      <c r="A59" s="1"/>
      <c r="B59" s="1"/>
      <c r="C59" s="1"/>
      <c r="D59" s="1"/>
      <c r="E59" s="1"/>
      <c r="F59" s="1"/>
    </row>
    <row r="60" spans="1:6" x14ac:dyDescent="0.35">
      <c r="A60" s="3" t="s">
        <v>4</v>
      </c>
      <c r="B60" s="3" t="s">
        <v>5</v>
      </c>
      <c r="C60" s="4" t="s">
        <v>6</v>
      </c>
      <c r="D60" s="5" t="s">
        <v>0</v>
      </c>
      <c r="E60" s="6" t="s">
        <v>7</v>
      </c>
      <c r="F60" s="4" t="s">
        <v>16</v>
      </c>
    </row>
    <row r="61" spans="1:6" x14ac:dyDescent="0.35">
      <c r="A61" s="7"/>
      <c r="B61" s="4"/>
      <c r="C61" s="4"/>
      <c r="D61" s="8"/>
      <c r="E61" s="9"/>
      <c r="F61" s="10"/>
    </row>
    <row r="62" spans="1:6" x14ac:dyDescent="0.35">
      <c r="A62" s="1">
        <v>7</v>
      </c>
      <c r="B62" s="1"/>
      <c r="C62" s="1"/>
      <c r="D62" s="1"/>
      <c r="E62" s="1"/>
      <c r="F62" s="1"/>
    </row>
    <row r="63" spans="1:6" x14ac:dyDescent="0.35">
      <c r="A63" s="1">
        <v>7</v>
      </c>
      <c r="B63" s="1"/>
      <c r="C63" s="1"/>
      <c r="D63" s="1"/>
      <c r="E63" s="1"/>
      <c r="F63" s="1"/>
    </row>
    <row r="64" spans="1:6" x14ac:dyDescent="0.35">
      <c r="A64" s="1">
        <v>7</v>
      </c>
      <c r="B64" s="1"/>
      <c r="C64" s="1"/>
      <c r="D64" s="1"/>
      <c r="E64" s="1"/>
      <c r="F64" s="1"/>
    </row>
    <row r="65" spans="1:6" x14ac:dyDescent="0.35">
      <c r="A65" s="1">
        <v>7</v>
      </c>
      <c r="B65" s="1"/>
      <c r="C65" s="1"/>
      <c r="D65" s="1"/>
      <c r="E65" s="1"/>
      <c r="F65" s="1"/>
    </row>
    <row r="66" spans="1:6" x14ac:dyDescent="0.35">
      <c r="A66" s="1">
        <v>7</v>
      </c>
      <c r="B66" s="1"/>
      <c r="C66" s="1"/>
      <c r="D66" s="1"/>
      <c r="E66" s="1"/>
      <c r="F66" s="1"/>
    </row>
    <row r="67" spans="1:6" x14ac:dyDescent="0.35">
      <c r="A67" s="1"/>
      <c r="B67" s="1"/>
      <c r="C67" s="1"/>
      <c r="D67" s="1"/>
      <c r="E67" s="1"/>
      <c r="F67" s="1"/>
    </row>
  </sheetData>
  <mergeCells count="1">
    <mergeCell ref="A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leeftijd_categorie_vertaling</vt:lpstr>
      <vt:lpstr>teamopstellingcontrole sturen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Bijleveld</dc:creator>
  <cp:lastModifiedBy>Birgit Bijleveld</cp:lastModifiedBy>
  <dcterms:created xsi:type="dcterms:W3CDTF">2024-04-16T07:59:48Z</dcterms:created>
  <dcterms:modified xsi:type="dcterms:W3CDTF">2024-04-17T10:44:36Z</dcterms:modified>
</cp:coreProperties>
</file>