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Ww5\3.2 Bondscompetitie\2023-2024\Bondscompetitie\Wedstrijdfunctionarissen\Website\"/>
    </mc:Choice>
  </mc:AlternateContent>
  <xr:revisionPtr revIDLastSave="0" documentId="8_{CEE26C02-090E-4138-8060-A75696DA229B}" xr6:coauthVersionLast="47" xr6:coauthVersionMax="47" xr10:uidLastSave="{00000000-0000-0000-0000-000000000000}"/>
  <bookViews>
    <workbookView xWindow="-110" yWindow="-110" windowWidth="19420" windowHeight="10420" xr2:uid="{B89C2F21-AC3F-499C-B6D7-9E94D73DEDDF}"/>
  </bookViews>
  <sheets>
    <sheet name="Refereerapport" sheetId="1" r:id="rId1"/>
    <sheet name="Legend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6" i="1" l="1"/>
  <c r="J136" i="1"/>
  <c r="H136" i="1"/>
  <c r="R132" i="1"/>
  <c r="Q132" i="1"/>
  <c r="P132" i="1"/>
  <c r="O132" i="1"/>
  <c r="N132" i="1"/>
  <c r="M132" i="1"/>
  <c r="L132" i="1"/>
  <c r="K132" i="1"/>
  <c r="J132" i="1"/>
  <c r="I132" i="1"/>
  <c r="H132" i="1"/>
  <c r="G132" i="1"/>
  <c r="L135" i="1" s="1"/>
  <c r="L137" i="1" s="1"/>
  <c r="F132" i="1"/>
  <c r="J135" i="1" s="1"/>
  <c r="J137" i="1" s="1"/>
  <c r="E132" i="1"/>
  <c r="H135" i="1" s="1"/>
  <c r="H137" i="1" s="1"/>
  <c r="E102" i="1"/>
  <c r="E99" i="1"/>
  <c r="E95" i="1"/>
  <c r="E88" i="1" s="1"/>
  <c r="E89" i="1"/>
  <c r="E84" i="1"/>
  <c r="C53" i="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52" i="1"/>
  <c r="E50" i="1"/>
  <c r="E40" i="1"/>
  <c r="E31" i="1"/>
  <c r="E30" i="1" s="1"/>
  <c r="E23" i="1"/>
  <c r="E14" i="1"/>
  <c r="E105" i="1" l="1"/>
</calcChain>
</file>

<file path=xl/sharedStrings.xml><?xml version="1.0" encoding="utf-8"?>
<sst xmlns="http://schemas.openxmlformats.org/spreadsheetml/2006/main" count="384" uniqueCount="315">
  <si>
    <t>Refereerapport Master toernooien</t>
  </si>
  <si>
    <t>Belangrijk : Bespreek uw bevindingen met de toernooileiding</t>
  </si>
  <si>
    <t>Toernooi:</t>
  </si>
  <si>
    <t xml:space="preserve">Toernooi data: </t>
  </si>
  <si>
    <t xml:space="preserve">Locatie: </t>
  </si>
  <si>
    <t xml:space="preserve">Organisator: </t>
  </si>
  <si>
    <t xml:space="preserve">Referee: </t>
  </si>
  <si>
    <t xml:space="preserve">Toernooileider: </t>
  </si>
  <si>
    <t>Datum van het rapport:</t>
  </si>
  <si>
    <t>Geef per genoemd item een waarderingscijfer van 1 t/m 10 en noteer dit in het blauwe veld</t>
  </si>
  <si>
    <t>Zie opmerking 1 voor de gemaakte afspraken over de waardering</t>
  </si>
  <si>
    <t>A</t>
  </si>
  <si>
    <t>Accommodatie</t>
  </si>
  <si>
    <t>opmerkingen</t>
  </si>
  <si>
    <t>Sporthal algemeen / Geschiktheid hal</t>
  </si>
  <si>
    <t>Verlichting</t>
  </si>
  <si>
    <t>Hoogte (obstructie)  / Vloer</t>
  </si>
  <si>
    <t>Luchtcirculatie / Temperatuurregeling</t>
  </si>
  <si>
    <t>Tribunes / publiek accommodatie</t>
  </si>
  <si>
    <t>Netten en palen</t>
  </si>
  <si>
    <t>Baanmaterialen</t>
  </si>
  <si>
    <t>Doping en fysioruimte</t>
  </si>
  <si>
    <t>B</t>
  </si>
  <si>
    <t>Algemene organisatie</t>
  </si>
  <si>
    <t>Aanvang toernooi</t>
  </si>
  <si>
    <t>Inrichting en aankleding</t>
  </si>
  <si>
    <t>Orde en netheid</t>
  </si>
  <si>
    <t>Randvoorwaarden voor spelers</t>
  </si>
  <si>
    <t>Extra voorzieningen</t>
  </si>
  <si>
    <t>Catering</t>
  </si>
  <si>
    <t>C</t>
  </si>
  <si>
    <t>Wedstrijdorganisatie</t>
  </si>
  <si>
    <t>C1 Algemeen</t>
  </si>
  <si>
    <t>Deskundigheid - kwaliteit toernooileider</t>
  </si>
  <si>
    <t>Deskundigheid - kwaliteit  toernooileiding</t>
  </si>
  <si>
    <t>Omgang met scheidsrechters</t>
  </si>
  <si>
    <t>Ontvangst en omgang met spelers</t>
  </si>
  <si>
    <t>Tellen van partijen</t>
  </si>
  <si>
    <t>Kwaliteit shuttles</t>
  </si>
  <si>
    <t>Informatie in de hal</t>
  </si>
  <si>
    <t>Paramedische begeleider</t>
  </si>
  <si>
    <t>C2 Specifiek TR</t>
  </si>
  <si>
    <t>TR HII art 8.3</t>
  </si>
  <si>
    <t>AF ter goedkeuring voorgelegd</t>
  </si>
  <si>
    <t>TR HIII art 3</t>
  </si>
  <si>
    <t>AF conform gestelde eisen</t>
  </si>
  <si>
    <t>Wijzigingen referee in AF verwerkt</t>
  </si>
  <si>
    <t>TR HVI art 5</t>
  </si>
  <si>
    <t xml:space="preserve">Verwerking inschrijvingen correct gedaan </t>
  </si>
  <si>
    <t>Opzet tijdschema</t>
  </si>
  <si>
    <t>Volgen tijdschema</t>
  </si>
  <si>
    <t>Gebruik van IT en BTP</t>
  </si>
  <si>
    <t>Actualiteit resultaten</t>
  </si>
  <si>
    <t>C3 Regelingen UR</t>
  </si>
  <si>
    <t>Kennis van UR Master Circuit bij toernooileiding</t>
  </si>
  <si>
    <t>Kennis van overige reglementen bij toernooileiding</t>
  </si>
  <si>
    <t>UR art 2a</t>
  </si>
  <si>
    <t>Master onderdelen als Master (ME enz)  vermeld in BTP</t>
  </si>
  <si>
    <t>UR art 2b</t>
  </si>
  <si>
    <t xml:space="preserve">Inschrijvingen Master met voorrang verwerkt </t>
  </si>
  <si>
    <t>UR art 2c</t>
  </si>
  <si>
    <t>Master ME en VE in afvalschema</t>
  </si>
  <si>
    <t>UR art 2d</t>
  </si>
  <si>
    <t>Minimum prijzengeld conform UR</t>
  </si>
  <si>
    <t>UR art 4a</t>
  </si>
  <si>
    <t>Melding deeluitmakend van MC in AF</t>
  </si>
  <si>
    <t>UR art 4b</t>
  </si>
  <si>
    <t>Kledingreglement in AF volgens UR</t>
  </si>
  <si>
    <t>UR art 4d</t>
  </si>
  <si>
    <t>Was er een programmaboekje</t>
  </si>
  <si>
    <t>UR art 4e</t>
  </si>
  <si>
    <t>Persbericht verzonden naar WZ 10 dagen voorafgaand</t>
  </si>
  <si>
    <t>UR art 4f</t>
  </si>
  <si>
    <t>Is BTP gebruikt, publicatie na elke ronde</t>
  </si>
  <si>
    <t>UR art 4g</t>
  </si>
  <si>
    <t>Doorgeven (halve) finales enkelspel  aan teletekst</t>
  </si>
  <si>
    <t>UR art 4h</t>
  </si>
  <si>
    <t>Doorgeven uitslagen aan Teletekst voor 18:00 uur</t>
  </si>
  <si>
    <t>UR art 4k</t>
  </si>
  <si>
    <t>Tussenstand / prijzengeld gepubliceerd in sporthal</t>
  </si>
  <si>
    <t>UR art 4l</t>
  </si>
  <si>
    <t>Aanwezigheid paramedische begeleiding</t>
  </si>
  <si>
    <t>UR art 4m</t>
  </si>
  <si>
    <t>Voorstellen spelers bij prijsuitreiking</t>
  </si>
  <si>
    <t>UR art 4n</t>
  </si>
  <si>
    <t>Ophangen BN vlag</t>
  </si>
  <si>
    <t>UR art 4o</t>
  </si>
  <si>
    <t>Plaatsing banners en reclameborden</t>
  </si>
  <si>
    <t>UR art 4r</t>
  </si>
  <si>
    <t>Gebruik standaard AF</t>
  </si>
  <si>
    <t>UR art 4s</t>
  </si>
  <si>
    <t>Vermelding Master logo op alle uitingen</t>
  </si>
  <si>
    <t>UR art 4t</t>
  </si>
  <si>
    <t>Merk en type shuttle goedgekeurd voor circuit</t>
  </si>
  <si>
    <t>UR art 5a</t>
  </si>
  <si>
    <t>Baanuitrusting conform UR</t>
  </si>
  <si>
    <t>UR art 5b</t>
  </si>
  <si>
    <t>SR + 2x LR en bediening scorebord bij finale</t>
  </si>
  <si>
    <t>UR art 6a</t>
  </si>
  <si>
    <t>Sluitingsdatum en lotingsdatum vlgs UR</t>
  </si>
  <si>
    <t>UR art 6b</t>
  </si>
  <si>
    <t>UR art 6f</t>
  </si>
  <si>
    <t>Tijdig insturen backup voor plaatsingsadvies</t>
  </si>
  <si>
    <t>UR art 6h</t>
  </si>
  <si>
    <t>Loting toernooi door lotingreferee verricht</t>
  </si>
  <si>
    <t>UR art 6i</t>
  </si>
  <si>
    <t>NRB van plaatsing aanwezig bij toernooileiding</t>
  </si>
  <si>
    <t>UR art 8a</t>
  </si>
  <si>
    <t>Inschrijvingen uitsluitend via internet ontvangen</t>
  </si>
  <si>
    <t>UR art 8b</t>
  </si>
  <si>
    <t xml:space="preserve">Gebruik standaardformulier terugtrekkingen </t>
  </si>
  <si>
    <t>UR art 8c</t>
  </si>
  <si>
    <t>Uitvoering van dit artikel op juiste wijze toegepast</t>
  </si>
  <si>
    <t>UR art 8d</t>
  </si>
  <si>
    <t>Verplichting prijswinnaars aanwezig bij uitreiking</t>
  </si>
  <si>
    <t>UR art 8e</t>
  </si>
  <si>
    <t>Voorgeschreven kleding bij Master partijen</t>
  </si>
  <si>
    <t>D</t>
  </si>
  <si>
    <t>Presentatie en PR</t>
  </si>
  <si>
    <t>Prijsuitreiking</t>
  </si>
  <si>
    <t>Publiciteit Master Circuit</t>
  </si>
  <si>
    <t>Media verslaglegging</t>
  </si>
  <si>
    <t>E</t>
  </si>
  <si>
    <t>Deelnemersveld</t>
  </si>
  <si>
    <t>E1 Aantal deelnemers</t>
  </si>
  <si>
    <t>Aantal spelers in ME</t>
  </si>
  <si>
    <t>Aantal spelers in VE</t>
  </si>
  <si>
    <t>Aantal spelers + paren in MD</t>
  </si>
  <si>
    <t>Aantal spelers + paren in VD</t>
  </si>
  <si>
    <t>Aantal spelers + paren in GD</t>
  </si>
  <si>
    <t>E2 Sterkte deelnemers</t>
  </si>
  <si>
    <t>Aantal top 32 spelers in ME</t>
  </si>
  <si>
    <t>Aantal top 32 spelers in VE</t>
  </si>
  <si>
    <t>Aantal top 32 spelers in dubbels</t>
  </si>
  <si>
    <t>E3 Buitenlandse deelname</t>
  </si>
  <si>
    <t>Aantal buitenlandse spelers  in ME en VE</t>
  </si>
  <si>
    <t>Aantal buitenlandse spelers  = paren in dubbels</t>
  </si>
  <si>
    <t>F</t>
  </si>
  <si>
    <t>Prijzengeld</t>
  </si>
  <si>
    <t>Totaal score</t>
  </si>
  <si>
    <t>Legenda beoordeling:</t>
  </si>
  <si>
    <t>niet van toepassing</t>
  </si>
  <si>
    <t>voldoende</t>
  </si>
  <si>
    <t>zeer slecht</t>
  </si>
  <si>
    <t>ruim voldoende</t>
  </si>
  <si>
    <t>slecht</t>
  </si>
  <si>
    <t>goed</t>
  </si>
  <si>
    <t>zeer sterk onvoldoende</t>
  </si>
  <si>
    <t>zeer goed</t>
  </si>
  <si>
    <t>sterk onvoldoende</t>
  </si>
  <si>
    <t>uitmuntend</t>
  </si>
  <si>
    <t>onvoldoende</t>
  </si>
  <si>
    <t>Opmerkingen</t>
  </si>
  <si>
    <t>De volgende puntenwaardering is afgesproken (alle waarderingen ter beoordeling van de referee): 
-- Goed (niet voor verbetering vatbaar) wordt gewaardeerd met 8, indien beter dan goed, kan een hogere waardering worden gegeven; 
-- 5 is onvoldoende, indien echt slechter, kan een lagere waardering worden gegeven; 
-- de waarderingen 6 en 7 zitten tussen onvoldoende en goed in.  
Motiveer in de kolom opmerkingen de reden van het geven van een fors afwijkende waardering.</t>
  </si>
  <si>
    <t xml:space="preserve">De vragen 1 t/m 4 in rubriek C2 en de vragen 3 t/m 34 in de rubriek C3 zijn vragen welke met ja of nee beantwoord kunnen worden daarbij geldt de volgende waardering als eindcijfer :                                               JA = 10       NEE = 0        Een ander cijfer invullen is niet toegestaan.                 </t>
  </si>
  <si>
    <t xml:space="preserve">Het cijfer in de kop van een rubriek is het gewicht van de rubriek in het uiteindelijke eindresultaat, de totaalscore.   (kolom B van "de gele balk")      </t>
  </si>
  <si>
    <t>Het cijfer in de kop van een deelgroep van een rubriek is het gewicht van de bijbehorende deelgroep in het totaal van de rubriek.      (kolom B van "de groene balk")</t>
  </si>
  <si>
    <t>Informatie over het toernooi</t>
  </si>
  <si>
    <t>Master</t>
  </si>
  <si>
    <t>Categorie 4</t>
  </si>
  <si>
    <t>Categorie 6</t>
  </si>
  <si>
    <t>Categorie 8</t>
  </si>
  <si>
    <t>Spelers per nummer</t>
  </si>
  <si>
    <t>ME</t>
  </si>
  <si>
    <t>VE</t>
  </si>
  <si>
    <t>MD</t>
  </si>
  <si>
    <t>VD</t>
  </si>
  <si>
    <t>GD</t>
  </si>
  <si>
    <t>Dubbels</t>
  </si>
  <si>
    <t>Totaal aantal spelers</t>
  </si>
  <si>
    <t>Aantal buitenlandse spelers</t>
  </si>
  <si>
    <t>Aantal Nederlandse spelers</t>
  </si>
  <si>
    <t>Aantal landen</t>
  </si>
  <si>
    <t>Opmerking : Bij de dubbels dient het aantal paren vermeld te worden.</t>
  </si>
  <si>
    <t>DUBBELS</t>
  </si>
  <si>
    <t>Nederland</t>
  </si>
  <si>
    <t>Buitenland</t>
  </si>
  <si>
    <t>Totaal</t>
  </si>
  <si>
    <t>Informatie over speeltijd</t>
  </si>
  <si>
    <t>Aantal banen</t>
  </si>
  <si>
    <t>Totale speeltijd in minuten</t>
  </si>
  <si>
    <t>Informatie over verslaglegging</t>
  </si>
  <si>
    <t>ja/nee</t>
  </si>
  <si>
    <t>bij ja, welke omroep en/of krant(en) vermelden</t>
  </si>
  <si>
    <t>televisie</t>
  </si>
  <si>
    <t>radio</t>
  </si>
  <si>
    <t>kranten</t>
  </si>
  <si>
    <t>Voorgevallen incidenten op de baan (gele, rode of zwarte kaarten)</t>
  </si>
  <si>
    <t>Bondsnr</t>
  </si>
  <si>
    <t>Speler</t>
  </si>
  <si>
    <t>Scheidsrechter</t>
  </si>
  <si>
    <t>Datum</t>
  </si>
  <si>
    <t>Partij</t>
  </si>
  <si>
    <t>G/R/Z</t>
  </si>
  <si>
    <t>Reden</t>
  </si>
  <si>
    <t>Attentie : Indien een kaart wordt gerapporteerd dient het refereerapport of een aparte email binnen 24 uur ingezonden te worden.</t>
  </si>
  <si>
    <t>Voorgevallen incidenten buiten de baan</t>
  </si>
  <si>
    <t>Plaatsing door CW uitgevoerd</t>
  </si>
  <si>
    <t>LEGENDA</t>
  </si>
  <si>
    <t>opmerking</t>
  </si>
  <si>
    <t>1e</t>
  </si>
  <si>
    <t xml:space="preserve">Het cijfer in het gele deel van kolom B bepaalt het gewicht van een gegevens groep  en in het uiteindelijke eindresultaat, de totaalscore.        </t>
  </si>
  <si>
    <t>2e</t>
  </si>
  <si>
    <t xml:space="preserve">Het cijfer in het groene deel van kolom B is het percentage, aangevende het gewicht van de bijbehorende deel van een groep gegevens in het resultaat van die gegevensgroep. </t>
  </si>
  <si>
    <t>wat en hoe te beoordelen:</t>
  </si>
  <si>
    <t xml:space="preserve">Voor de rubrieken A - B - C en D is hieronder als hulpmiddel een verklarende tekst opgenomen. Voor de rubrieken E en F kunnen de cijfers uit de bij deze rubrieken behorende beoordelingscijfers gehaald worden. </t>
  </si>
  <si>
    <t xml:space="preserve">Cijfer voor de sporthal in zijn geheel voor het organiseren van een Master toernooi, denk daarbij aan de ligging de uitrusting van de hal, de voorzieningen in de hal </t>
  </si>
  <si>
    <t>Beoordeel het verlichtingsniveau op de vloer in de sporthal</t>
  </si>
  <si>
    <t xml:space="preserve">De hoogte van de sporthal met als uitgangspunt de voor een Master toernooi voorgeschreven hoogte, op gelijke wijze is de vloer te beoordelen </t>
  </si>
  <si>
    <t>Hoe is de temperatuur regeling, is er luchtcirculatie en is deze storend, moet de luchtcirculatie uitgeschakeld worden</t>
  </si>
  <si>
    <t>Kwaliteit tribunes en faciliteiten voor bezoekers</t>
  </si>
  <si>
    <t>Kwaliteit netten en palen en aantallen palen</t>
  </si>
  <si>
    <t>Baanmaterialen zoals telborden, kledingmandjes, shuttlemandjes moppen e.d.</t>
  </si>
  <si>
    <t xml:space="preserve">Is er een separate afsluitbare dopingruimte aanwezig, kan deze volgens reglement ingericht worden. Hoe is de fysio ruimte, schoon, niet te ver van de speelbanen, voorzien van behandeltafel en dergelijke </t>
  </si>
  <si>
    <t>Hier dient een indruk gegeven te worden aangaande de aanvang van het toernooi. Het cijfer geeft daarbij weer hoe goed of hoe slecht dit was. Denk daarbij aan aspekten als op tijd beginnen, zeer chaotisch beginnen e.d.</t>
  </si>
  <si>
    <t>dit aspekt beoordeelt de inrichting en aankleding van de sporthal, zijn er bv planten en bloemen in de zaal. Op welke wijze zijn toeschouwers al dan niet in de sporthal toegelaten, waren daar, al dan niet, voorzieningen voor gemaakt.</t>
  </si>
  <si>
    <t>Hier dient een indruk gegeven te worden aangaande de algehele orde en netheid in de speelzaal. Worden gebruikte shuttles regelmatig opgeruimd en meer van dat soort zaken dienen hier gewogen te worden.</t>
  </si>
  <si>
    <t>Dit cijfer is een weergave van de mogelijkheden voor deelnemers tot ontspanning tussen partijen op welke wijze is daarin voorzien, wat zijn de mogelikheden tot nuttigen van maaltijden, internet gebruik e.d.</t>
  </si>
  <si>
    <t>Mogelijkheden in sporthal, restaurant overnachting, aanbod van gratis drank en meer, gratis Wifi en meer.</t>
  </si>
  <si>
    <t>Restaurant of kantine ruim opgezet. Welke mogelijkheden worden er geboden om te eten en te drinken. Mag eigen eten en / of drinken meegenomen worden. Voorzien van TV. Wifi aanwezig ja of nee gebruik gratis.</t>
  </si>
  <si>
    <t>C1</t>
  </si>
  <si>
    <t>het gegeven cijfer dient een weergave te zijn van de deskundigheid en het gedragsaspekt van de toernooileider onder de gegeven omstandigheden. Het cijfer dient mede een weergave te zijn van het feit hoe goed de TL zijn zaakjes in de hand heeft.</t>
  </si>
  <si>
    <t>het gegeven cijfer dient een weergave te zijn van de deskundigheid van de hele toernooileiding, aspekten als rust achter de tafel gestruktureerd werken e.d. zijn daarvoor de leidraad.</t>
  </si>
  <si>
    <t>hoe ging de organisatie om met de aangestelde scheidsrechters, was er voldoende overleg m.b.t. het aanstellen op  partijen, was er voldoende rusttijd voor SR's tussen partijen</t>
  </si>
  <si>
    <t>hoe is de toernooileiding omgegaan met vragen van spelers, hoe werden spelers te woord gestaan, was dit netjes zoals dat hoort of juist niet</t>
  </si>
  <si>
    <t>Zijn alle partijen geteld en/of geleid door een SR, de verliezer telt en hoe heeft de TL dat georganiseerd, maar ook waren er op zondag naast de door Badminton Nederland aangestelde SR's extra SR's door de organisatie aangesteld</t>
  </si>
  <si>
    <t>Kwaliteit van gebruikte toernooishuttle</t>
  </si>
  <si>
    <t>Poster, ranglijst, schema's, hoe actueel en andere informatie aan spelers denk aan uitvoering van boekje.</t>
  </si>
  <si>
    <t>Paramedische begeider niveau opleiding, deskundig e.d.</t>
  </si>
  <si>
    <t>C2</t>
  </si>
  <si>
    <t>Vragen 1 t/m 4 hoe hier een eindcijfer toe te kennen zie opmerking 2 in het refereerapport</t>
  </si>
  <si>
    <t>hoe was het tijdschema opgezet, was het tijdschema goed van opzet, waren de wachttijden voor spelers tussen partijen lang, of juist niet, het cijfer zegt alleen iets over dat aspekt van het tijdschema</t>
  </si>
  <si>
    <t>dit cijfer geeft weer hoe het tijdschema in elkaar zat en op welke wijze het schema gevolgd werd. Een erg ruim schema geeft een laag cijfer, een juist goed schema zonder achterstand geeft een hoog cijfer</t>
  </si>
  <si>
    <t>Werd er gebruik gemaakt van de mogelijkheden van BTP en op welke wijze. Verzorgen van schema's en het bijwerken ervan, publicatie van het toernooi naar internet.</t>
  </si>
  <si>
    <t>Frequentie van publicatie op internet, hoe actueel zijn de opgehangen schema's waar hangen deze en is dit overzichtelijk en goed toegankelijk voor iedereen dus ook bezoekers en toeschouwers</t>
  </si>
  <si>
    <t>C3</t>
  </si>
  <si>
    <t>Kennis van uitvoeringsregeling van toernooileiding</t>
  </si>
  <si>
    <t>Kennis van overige reglementen en de uitvoering ervan dient in dit punt beoordeeld te worden. Werd de UR ook op de juiste wijze toegepast.</t>
  </si>
  <si>
    <t>Vragen 3 t/m 34 hoe hier een eindcijfer toe te kennen zie opmerking 2 in het refereerapport</t>
  </si>
  <si>
    <t>op welke wijze was de prijsuitreiking georganiseerd, goed van opzet, aangekleed, aandacht voor sponsor, dankwoord, netjes verzorgd. Of juist het tegenovergestelde</t>
  </si>
  <si>
    <t>heeft de toernooiorganisatie voldoende aandacht voor publiciteit getoond, was de ranglijst aanwezig en zichtbaar, hing de poster van het circuit in de sporthal, werd het totale circuit voldoende gepromoot.</t>
  </si>
  <si>
    <t>waren er verslaggevers van lokale TV en/of radio aanwezig. Was de lokale pers aanwezig, werd er een fotograaf door een van de kranten gestuurd, was er aandacht van plaatselijke media</t>
  </si>
  <si>
    <t>E1</t>
  </si>
  <si>
    <t>aantal spelers in ME bepaalt het te geven cijfer volgens de gevevens in onderstaande tabel</t>
  </si>
  <si>
    <t>aantal spelers in VE bepaalt het te geven cijfer volgens onderstaande tabel</t>
  </si>
  <si>
    <t>aantal spelers = paren  in MD bepaalt het te geven cijfer volgens de gevevens in onderstaande tabel</t>
  </si>
  <si>
    <t>aantal spelers = paren in VD bepaalt het te geven cijfer volgens onderstaande tabel</t>
  </si>
  <si>
    <t xml:space="preserve">aantal spelers = paren in GD bepaalt het te geven cijfer volgens onderstaande tabel </t>
  </si>
  <si>
    <t>E2</t>
  </si>
  <si>
    <t xml:space="preserve">aantal spelers = paren in MD + VD + GD bepaalt het te geven cijfer volgens onderstaande tabel </t>
  </si>
  <si>
    <t>E3</t>
  </si>
  <si>
    <t>Het totaal aantal buitenlandse spelers in ME en VE bepaalt het te geven cijfer volgens onderstaande tabel</t>
  </si>
  <si>
    <t>Het totaal aantal buitenlandse spelers = paren bepaalt het te geven cijfer volgens onderstaande tabel</t>
  </si>
  <si>
    <t>de hoogte van het prijzengeld bepaalt het te geven cijfer volgens onderstaande tabel</t>
  </si>
  <si>
    <t>Beoordelings cijfers :</t>
  </si>
  <si>
    <t>E.  Deelnemersveld</t>
  </si>
  <si>
    <t>E1. Aantallen</t>
  </si>
  <si>
    <t>Waar-dering</t>
  </si>
  <si>
    <t>1.Aantal spelers ME</t>
  </si>
  <si>
    <t>aantal</t>
  </si>
  <si>
    <t>&lt; =  20</t>
  </si>
  <si>
    <t>21 - 25</t>
  </si>
  <si>
    <t xml:space="preserve"> 26 - 30</t>
  </si>
  <si>
    <t>31 - 35</t>
  </si>
  <si>
    <t>36 - 40</t>
  </si>
  <si>
    <t>41 - 45</t>
  </si>
  <si>
    <t xml:space="preserve"> &gt; = 46</t>
  </si>
  <si>
    <t>2.Aantal spelers VE</t>
  </si>
  <si>
    <t xml:space="preserve"> &lt; = 15</t>
  </si>
  <si>
    <t>16 - 20</t>
  </si>
  <si>
    <t>26 - 30</t>
  </si>
  <si>
    <t>&gt; = 41</t>
  </si>
  <si>
    <t>3. Aantal spelers = paren in MD</t>
  </si>
  <si>
    <t>4. Aantal spelers = paren in VD</t>
  </si>
  <si>
    <t>5.Aantal spelers =paren in GD</t>
  </si>
  <si>
    <t>&lt; =  25</t>
  </si>
  <si>
    <t>26 - 35</t>
  </si>
  <si>
    <t>36 - 45</t>
  </si>
  <si>
    <t>46 - 55</t>
  </si>
  <si>
    <t>56 - 65</t>
  </si>
  <si>
    <t>66 -75</t>
  </si>
  <si>
    <t xml:space="preserve"> &gt; = 76</t>
  </si>
  <si>
    <t>E2. Sterkte</t>
  </si>
  <si>
    <t>1.Aantal top 32 spelers ME</t>
  </si>
  <si>
    <t>&lt; =  4</t>
  </si>
  <si>
    <t>5 of 6</t>
  </si>
  <si>
    <t>7 of 8</t>
  </si>
  <si>
    <t>9 of 10</t>
  </si>
  <si>
    <t>11 - 14</t>
  </si>
  <si>
    <t>15 - 18</t>
  </si>
  <si>
    <t xml:space="preserve"> &gt; = 19</t>
  </si>
  <si>
    <t>2.Aantal top 32 spelers VE</t>
  </si>
  <si>
    <t>3.Aantal top 32 spelers in dubbels</t>
  </si>
  <si>
    <t>&lt; =  15</t>
  </si>
  <si>
    <t>16 of 17</t>
  </si>
  <si>
    <t>18 of 19</t>
  </si>
  <si>
    <t>20 of 21</t>
  </si>
  <si>
    <t>22 of 23</t>
  </si>
  <si>
    <t>24 of 25</t>
  </si>
  <si>
    <t xml:space="preserve"> &gt; = 26</t>
  </si>
  <si>
    <t>E3. Buitenlanders</t>
  </si>
  <si>
    <t>1.Aantal buitenlandse spelers in ME en VE</t>
  </si>
  <si>
    <t>&lt; =  6</t>
  </si>
  <si>
    <t xml:space="preserve"> &gt; = 12</t>
  </si>
  <si>
    <t>2. Aantal buitenlandse spelers in dubbels</t>
  </si>
  <si>
    <t xml:space="preserve"> &gt; = 10</t>
  </si>
  <si>
    <t>F.  Hoogte prijzengeld</t>
  </si>
  <si>
    <t>Euro</t>
  </si>
  <si>
    <t>&lt; 2000</t>
  </si>
  <si>
    <t>&lt; = 2000</t>
  </si>
  <si>
    <t>2001-2100</t>
  </si>
  <si>
    <t>2101-2200</t>
  </si>
  <si>
    <t>2201-2300</t>
  </si>
  <si>
    <t>2301-2400</t>
  </si>
  <si>
    <t xml:space="preserve"> &gt; = 2401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</si>
</sst>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sz val="11"/>
      <color rgb="FFFF0000"/>
      <name val="Calibri"/>
      <family val="2"/>
      <scheme val="minor"/>
    </font>
    <font>
      <b/>
      <sz val="14"/>
      <color indexed="8"/>
      <name val="Calibri"/>
      <family val="2"/>
    </font>
    <font>
      <sz val="12"/>
      <color indexed="8"/>
      <name val="Calibri"/>
      <family val="2"/>
    </font>
    <font>
      <b/>
      <u val="double"/>
      <sz val="12"/>
      <color indexed="10"/>
      <name val="Calibri"/>
      <family val="2"/>
    </font>
    <font>
      <b/>
      <sz val="12"/>
      <color indexed="8"/>
      <name val="Calibri"/>
      <family val="2"/>
    </font>
    <font>
      <b/>
      <sz val="10"/>
      <color indexed="8"/>
      <name val="Calibri"/>
      <family val="2"/>
    </font>
    <font>
      <b/>
      <sz val="10"/>
      <color rgb="FFFF0000"/>
      <name val="Calibri"/>
      <family val="2"/>
    </font>
    <font>
      <b/>
      <sz val="8"/>
      <color indexed="8"/>
      <name val="Calibri"/>
      <family val="2"/>
    </font>
    <font>
      <sz val="10"/>
      <color indexed="8"/>
      <name val="Calibri"/>
      <family val="2"/>
    </font>
    <font>
      <b/>
      <i/>
      <sz val="12"/>
      <color indexed="8"/>
      <name val="Calibri"/>
      <family val="2"/>
    </font>
    <font>
      <sz val="9"/>
      <color indexed="8"/>
      <name val="Calibri"/>
      <family val="2"/>
    </font>
    <font>
      <sz val="8"/>
      <color indexed="8"/>
      <name val="Calibri"/>
      <family val="2"/>
    </font>
    <font>
      <b/>
      <sz val="8.5"/>
      <color indexed="8"/>
      <name val="Calibri"/>
      <family val="2"/>
    </font>
    <font>
      <sz val="11"/>
      <color indexed="8"/>
      <name val="Calibri"/>
      <family val="2"/>
    </font>
    <font>
      <b/>
      <sz val="11"/>
      <color indexed="8"/>
      <name val="Calibri"/>
      <family val="2"/>
    </font>
    <font>
      <b/>
      <sz val="9.5"/>
      <color indexed="8"/>
      <name val="Calibri"/>
      <family val="2"/>
    </font>
    <font>
      <sz val="9.5"/>
      <color theme="1"/>
      <name val="Calibri"/>
      <family val="2"/>
      <scheme val="minor"/>
    </font>
    <font>
      <b/>
      <sz val="12"/>
      <color theme="1"/>
      <name val="Calibri"/>
      <family val="2"/>
      <scheme val="minor"/>
    </font>
    <font>
      <sz val="12"/>
      <name val="Calibri"/>
      <family val="2"/>
    </font>
    <font>
      <sz val="12"/>
      <color theme="1"/>
      <name val="Calibri"/>
      <family val="2"/>
      <scheme val="minor"/>
    </font>
    <font>
      <b/>
      <sz val="11"/>
      <name val="Calibri"/>
      <family val="2"/>
    </font>
    <font>
      <sz val="11"/>
      <name val="Calibri"/>
      <family val="2"/>
    </font>
    <font>
      <sz val="10"/>
      <name val="Arial"/>
      <family val="2"/>
    </font>
    <font>
      <b/>
      <sz val="8"/>
      <name val="Calibri"/>
      <family val="2"/>
    </font>
    <font>
      <b/>
      <i/>
      <sz val="9"/>
      <name val="Calibri"/>
      <family val="2"/>
    </font>
    <font>
      <b/>
      <sz val="9"/>
      <name val="Calibri"/>
      <family val="2"/>
    </font>
    <font>
      <sz val="9"/>
      <name val="Calibri"/>
      <family val="2"/>
    </font>
    <font>
      <sz val="8"/>
      <name val="Calibri"/>
      <family val="2"/>
    </font>
  </fonts>
  <fills count="10">
    <fill>
      <patternFill patternType="none"/>
    </fill>
    <fill>
      <patternFill patternType="gray125"/>
    </fill>
    <fill>
      <patternFill patternType="solid">
        <fgColor rgb="FFFFFF00"/>
        <bgColor indexed="64"/>
      </patternFill>
    </fill>
    <fill>
      <patternFill patternType="solid">
        <fgColor indexed="41"/>
        <bgColor indexed="64"/>
      </patternFill>
    </fill>
    <fill>
      <patternFill patternType="solid">
        <fgColor indexed="13"/>
        <bgColor indexed="64"/>
      </patternFill>
    </fill>
    <fill>
      <patternFill patternType="gray06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s>
  <borders count="5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88">
    <xf numFmtId="0" fontId="0" fillId="0" borderId="0" xfId="0"/>
    <xf numFmtId="0" fontId="2" fillId="0" borderId="0" xfId="0" applyFont="1" applyAlignment="1">
      <alignment horizontal="center"/>
    </xf>
    <xf numFmtId="0" fontId="0" fillId="0" borderId="0" xfId="0"/>
    <xf numFmtId="0" fontId="3" fillId="0" borderId="0" xfId="0" applyFont="1"/>
    <xf numFmtId="0" fontId="4" fillId="2" borderId="0" xfId="0" applyFont="1" applyFill="1" applyAlignment="1">
      <alignment horizontal="center" vertical="center" wrapText="1"/>
    </xf>
    <xf numFmtId="0" fontId="0" fillId="2" borderId="0" xfId="0" applyFill="1"/>
    <xf numFmtId="0" fontId="0" fillId="2" borderId="1" xfId="0" applyFill="1" applyBorder="1"/>
    <xf numFmtId="0" fontId="5" fillId="0" borderId="2" xfId="0" applyFont="1" applyBorder="1" applyAlignment="1">
      <alignment horizontal="right"/>
    </xf>
    <xf numFmtId="0" fontId="0" fillId="0" borderId="2" xfId="0" applyBorder="1"/>
    <xf numFmtId="0" fontId="3" fillId="0" borderId="3" xfId="0" applyFont="1" applyBorder="1" applyProtection="1">
      <protection locked="0"/>
    </xf>
    <xf numFmtId="0" fontId="0" fillId="0" borderId="2" xfId="0" applyBorder="1" applyProtection="1">
      <protection locked="0"/>
    </xf>
    <xf numFmtId="0" fontId="3" fillId="0" borderId="4" xfId="0" applyFont="1" applyBorder="1"/>
    <xf numFmtId="0" fontId="0" fillId="0" borderId="5" xfId="0" applyBorder="1"/>
    <xf numFmtId="0" fontId="0" fillId="0" borderId="6" xfId="0" applyBorder="1"/>
    <xf numFmtId="0" fontId="0" fillId="0" borderId="7" xfId="0" applyBorder="1"/>
    <xf numFmtId="0" fontId="0" fillId="0" borderId="8" xfId="0" applyBorder="1"/>
    <xf numFmtId="15" fontId="3" fillId="0" borderId="3" xfId="0" applyNumberFormat="1" applyFont="1" applyBorder="1" applyAlignment="1" applyProtection="1">
      <alignment horizontal="left"/>
      <protection locked="0"/>
    </xf>
    <xf numFmtId="0" fontId="0" fillId="0" borderId="2" xfId="0" applyBorder="1" applyAlignment="1" applyProtection="1">
      <alignment horizontal="left"/>
      <protection locked="0"/>
    </xf>
    <xf numFmtId="0" fontId="0" fillId="0" borderId="9" xfId="0" applyBorder="1"/>
    <xf numFmtId="0" fontId="0" fillId="0" borderId="1" xfId="0" applyBorder="1"/>
    <xf numFmtId="0" fontId="0" fillId="0" borderId="10" xfId="0" applyBorder="1"/>
    <xf numFmtId="0" fontId="6" fillId="0" borderId="0" xfId="0" applyFont="1" applyAlignment="1">
      <alignment horizontal="left" vertical="top"/>
    </xf>
    <xf numFmtId="0" fontId="7" fillId="3" borderId="0" xfId="0" applyFont="1" applyFill="1" applyAlignment="1">
      <alignment horizontal="left" vertical="top"/>
    </xf>
    <xf numFmtId="0" fontId="1" fillId="3" borderId="0" xfId="0" applyFont="1" applyFill="1"/>
    <xf numFmtId="0" fontId="1" fillId="0" borderId="0" xfId="0" applyFont="1"/>
    <xf numFmtId="0" fontId="5"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5" fillId="4" borderId="12" xfId="0" applyFont="1" applyFill="1" applyBorder="1" applyAlignment="1">
      <alignment horizontal="left" vertical="center"/>
    </xf>
    <xf numFmtId="164" fontId="6" fillId="4" borderId="12" xfId="0" applyNumberFormat="1" applyFont="1" applyFill="1" applyBorder="1" applyAlignment="1">
      <alignment horizontal="center" vertical="center"/>
    </xf>
    <xf numFmtId="0" fontId="3" fillId="4" borderId="12" xfId="0" applyFont="1" applyFill="1" applyBorder="1" applyAlignment="1">
      <alignment horizontal="center" vertical="center"/>
    </xf>
    <xf numFmtId="0" fontId="0" fillId="4" borderId="12" xfId="0" applyFill="1" applyBorder="1" applyAlignment="1">
      <alignment horizontal="center" vertical="center"/>
    </xf>
    <xf numFmtId="0" fontId="0" fillId="0" borderId="12" xfId="0" applyBorder="1"/>
    <xf numFmtId="0" fontId="0" fillId="0" borderId="13" xfId="0" applyBorder="1"/>
    <xf numFmtId="0" fontId="3" fillId="5" borderId="14" xfId="0" applyFont="1" applyFill="1" applyBorder="1"/>
    <xf numFmtId="0" fontId="3" fillId="5" borderId="14" xfId="0" applyFont="1" applyFill="1" applyBorder="1" applyAlignment="1">
      <alignment horizontal="center"/>
    </xf>
    <xf numFmtId="0" fontId="3" fillId="0" borderId="14" xfId="0" applyFont="1" applyBorder="1" applyAlignment="1">
      <alignment horizontal="center"/>
    </xf>
    <xf numFmtId="0" fontId="9" fillId="0" borderId="14" xfId="0" applyFont="1" applyBorder="1" applyAlignment="1">
      <alignment horizontal="right"/>
    </xf>
    <xf numFmtId="0" fontId="6" fillId="5" borderId="14" xfId="0" applyFont="1" applyFill="1" applyBorder="1" applyAlignment="1">
      <alignment horizontal="center"/>
    </xf>
    <xf numFmtId="0" fontId="3" fillId="3" borderId="14" xfId="0" applyFont="1" applyFill="1" applyBorder="1" applyAlignment="1" applyProtection="1">
      <alignment horizontal="center"/>
      <protection locked="0"/>
    </xf>
    <xf numFmtId="0" fontId="0" fillId="0" borderId="14" xfId="0" applyBorder="1" applyAlignment="1" applyProtection="1">
      <alignment horizontal="center"/>
      <protection locked="0"/>
    </xf>
    <xf numFmtId="0" fontId="0" fillId="0" borderId="14" xfId="0" applyBorder="1" applyProtection="1">
      <protection locked="0"/>
    </xf>
    <xf numFmtId="0" fontId="3" fillId="5" borderId="2" xfId="0" applyFont="1" applyFill="1" applyBorder="1"/>
    <xf numFmtId="0" fontId="3" fillId="5" borderId="2" xfId="0" applyFont="1" applyFill="1" applyBorder="1" applyAlignment="1">
      <alignment horizontal="center"/>
    </xf>
    <xf numFmtId="0" fontId="3" fillId="0" borderId="2" xfId="0" applyFont="1" applyBorder="1" applyAlignment="1">
      <alignment horizontal="center"/>
    </xf>
    <xf numFmtId="0" fontId="9" fillId="0" borderId="2" xfId="0" applyFont="1" applyBorder="1" applyAlignment="1">
      <alignment horizontal="right"/>
    </xf>
    <xf numFmtId="0" fontId="6" fillId="5" borderId="2" xfId="0" applyFont="1" applyFill="1" applyBorder="1" applyAlignment="1">
      <alignment horizontal="center"/>
    </xf>
    <xf numFmtId="0" fontId="3" fillId="3" borderId="2" xfId="0" applyFont="1" applyFill="1" applyBorder="1" applyAlignment="1" applyProtection="1">
      <alignment horizontal="center"/>
      <protection locked="0"/>
    </xf>
    <xf numFmtId="0" fontId="0" fillId="0" borderId="2" xfId="0" applyBorder="1" applyAlignment="1" applyProtection="1">
      <alignment horizontal="center"/>
      <protection locked="0"/>
    </xf>
    <xf numFmtId="0" fontId="3" fillId="5" borderId="15" xfId="0" applyFont="1" applyFill="1" applyBorder="1"/>
    <xf numFmtId="0" fontId="3" fillId="5" borderId="15" xfId="0" applyFont="1" applyFill="1" applyBorder="1" applyAlignment="1">
      <alignment horizontal="center"/>
    </xf>
    <xf numFmtId="0" fontId="3" fillId="0" borderId="15" xfId="0" applyFont="1" applyBorder="1" applyAlignment="1">
      <alignment horizontal="center"/>
    </xf>
    <xf numFmtId="0" fontId="9" fillId="0" borderId="15" xfId="0" applyFont="1" applyBorder="1" applyAlignment="1">
      <alignment horizontal="right"/>
    </xf>
    <xf numFmtId="0" fontId="6" fillId="5" borderId="15" xfId="0" applyFont="1" applyFill="1" applyBorder="1" applyAlignment="1">
      <alignment horizontal="center"/>
    </xf>
    <xf numFmtId="0" fontId="3" fillId="3" borderId="15" xfId="0" applyFont="1" applyFill="1" applyBorder="1" applyAlignment="1" applyProtection="1">
      <alignment horizontal="center"/>
      <protection locked="0"/>
    </xf>
    <xf numFmtId="0" fontId="0" fillId="0" borderId="15" xfId="0" applyBorder="1" applyAlignment="1" applyProtection="1">
      <alignment horizontal="center"/>
      <protection locked="0"/>
    </xf>
    <xf numFmtId="0" fontId="0" fillId="0" borderId="15" xfId="0" applyBorder="1" applyProtection="1">
      <protection locked="0"/>
    </xf>
    <xf numFmtId="0" fontId="3" fillId="0" borderId="12" xfId="0" applyFont="1" applyBorder="1"/>
    <xf numFmtId="0" fontId="3" fillId="0" borderId="13" xfId="0" applyFont="1" applyBorder="1"/>
    <xf numFmtId="0" fontId="3" fillId="5" borderId="9" xfId="0" applyFont="1" applyFill="1" applyBorder="1"/>
    <xf numFmtId="0" fontId="8" fillId="6" borderId="11" xfId="0" applyFont="1" applyFill="1" applyBorder="1" applyAlignment="1">
      <alignment horizontal="center" vertical="center"/>
    </xf>
    <xf numFmtId="0" fontId="8" fillId="6" borderId="12" xfId="0" applyFont="1" applyFill="1" applyBorder="1" applyAlignment="1">
      <alignment horizontal="center"/>
    </xf>
    <xf numFmtId="0" fontId="10" fillId="6" borderId="12" xfId="0" applyFont="1" applyFill="1" applyBorder="1" applyAlignment="1">
      <alignment vertical="center"/>
    </xf>
    <xf numFmtId="164" fontId="6" fillId="6" borderId="13" xfId="0" applyNumberFormat="1" applyFont="1" applyFill="1" applyBorder="1" applyAlignment="1">
      <alignment horizontal="center" vertical="center"/>
    </xf>
    <xf numFmtId="0" fontId="3" fillId="5" borderId="10" xfId="0" applyFont="1" applyFill="1" applyBorder="1" applyAlignment="1">
      <alignment horizontal="center"/>
    </xf>
    <xf numFmtId="0" fontId="0" fillId="5" borderId="14" xfId="0" applyFill="1" applyBorder="1" applyAlignment="1">
      <alignment horizontal="center"/>
    </xf>
    <xf numFmtId="0" fontId="0" fillId="5" borderId="14" xfId="0" applyFill="1" applyBorder="1"/>
    <xf numFmtId="0" fontId="3" fillId="5" borderId="4" xfId="0" applyFont="1" applyFill="1" applyBorder="1"/>
    <xf numFmtId="0" fontId="8" fillId="6" borderId="12" xfId="0" applyFont="1" applyFill="1" applyBorder="1" applyAlignment="1">
      <alignment horizontal="center" vertical="center"/>
    </xf>
    <xf numFmtId="0" fontId="3" fillId="5" borderId="6" xfId="0" applyFont="1" applyFill="1" applyBorder="1" applyAlignment="1">
      <alignment horizontal="center"/>
    </xf>
    <xf numFmtId="0" fontId="0" fillId="5" borderId="15" xfId="0" applyFill="1" applyBorder="1" applyAlignment="1">
      <alignment horizontal="center"/>
    </xf>
    <xf numFmtId="0" fontId="0" fillId="5" borderId="15" xfId="0" applyFill="1" applyBorder="1"/>
    <xf numFmtId="0" fontId="8" fillId="0" borderId="2" xfId="0" applyFont="1" applyBorder="1"/>
    <xf numFmtId="0" fontId="8" fillId="0" borderId="14" xfId="0" applyFont="1" applyBorder="1"/>
    <xf numFmtId="0" fontId="8" fillId="0" borderId="16" xfId="0" applyFont="1" applyBorder="1"/>
    <xf numFmtId="0" fontId="8" fillId="0" borderId="10" xfId="0" applyFont="1" applyBorder="1"/>
    <xf numFmtId="0" fontId="3" fillId="5" borderId="17" xfId="0" applyFont="1" applyFill="1" applyBorder="1"/>
    <xf numFmtId="0" fontId="3" fillId="5" borderId="3" xfId="0" applyFont="1" applyFill="1" applyBorder="1"/>
    <xf numFmtId="0" fontId="3" fillId="5" borderId="2" xfId="0" applyFont="1" applyFill="1" applyBorder="1"/>
    <xf numFmtId="0" fontId="0" fillId="0" borderId="0" xfId="0" applyAlignment="1" applyProtection="1">
      <alignment horizontal="center"/>
      <protection locked="0"/>
    </xf>
    <xf numFmtId="0" fontId="9" fillId="0" borderId="0" xfId="0" applyFont="1" applyAlignment="1">
      <alignment horizontal="right"/>
    </xf>
    <xf numFmtId="0" fontId="0" fillId="0" borderId="0" xfId="0" applyProtection="1">
      <protection locked="0"/>
    </xf>
    <xf numFmtId="0" fontId="3" fillId="5" borderId="17" xfId="0" applyFont="1" applyFill="1" applyBorder="1"/>
    <xf numFmtId="0" fontId="3" fillId="5" borderId="3" xfId="0" applyFont="1" applyFill="1" applyBorder="1" applyAlignment="1">
      <alignment horizontal="center"/>
    </xf>
    <xf numFmtId="0" fontId="0" fillId="5" borderId="2" xfId="0" applyFill="1" applyBorder="1" applyAlignment="1">
      <alignment horizontal="center"/>
    </xf>
    <xf numFmtId="0" fontId="0" fillId="5" borderId="2" xfId="0" applyFill="1" applyBorder="1"/>
    <xf numFmtId="0" fontId="11" fillId="0" borderId="2" xfId="0" applyFont="1" applyBorder="1" applyAlignment="1">
      <alignment horizontal="right"/>
    </xf>
    <xf numFmtId="0" fontId="12" fillId="0" borderId="2" xfId="0" applyFont="1" applyBorder="1" applyAlignment="1">
      <alignment horizontal="right"/>
    </xf>
    <xf numFmtId="0" fontId="13" fillId="0" borderId="2" xfId="0" applyFont="1" applyBorder="1"/>
    <xf numFmtId="0" fontId="13" fillId="0" borderId="17" xfId="0" applyFont="1" applyBorder="1"/>
    <xf numFmtId="0" fontId="13" fillId="0" borderId="3" xfId="0" applyFont="1" applyBorder="1"/>
    <xf numFmtId="0" fontId="5" fillId="4" borderId="12" xfId="0" applyFont="1" applyFill="1" applyBorder="1" applyAlignment="1">
      <alignment horizontal="center" vertical="center"/>
    </xf>
    <xf numFmtId="0" fontId="8" fillId="5" borderId="14" xfId="0" applyFont="1" applyFill="1" applyBorder="1" applyAlignment="1">
      <alignment horizontal="center"/>
    </xf>
    <xf numFmtId="0" fontId="6" fillId="0" borderId="14" xfId="0" applyFont="1" applyBorder="1" applyAlignment="1" applyProtection="1">
      <alignment horizontal="center"/>
      <protection locked="0"/>
    </xf>
    <xf numFmtId="0" fontId="8" fillId="5" borderId="2" xfId="0" applyFont="1" applyFill="1" applyBorder="1" applyAlignment="1">
      <alignment horizontal="center"/>
    </xf>
    <xf numFmtId="0" fontId="6" fillId="0" borderId="2" xfId="0" applyFont="1" applyBorder="1" applyAlignment="1" applyProtection="1">
      <alignment horizontal="center"/>
      <protection locked="0"/>
    </xf>
    <xf numFmtId="0" fontId="8" fillId="5" borderId="15" xfId="0" applyFont="1" applyFill="1" applyBorder="1" applyAlignment="1">
      <alignment horizontal="center"/>
    </xf>
    <xf numFmtId="0" fontId="6" fillId="0" borderId="15" xfId="0" applyFont="1" applyBorder="1" applyAlignment="1" applyProtection="1">
      <alignment horizontal="center"/>
      <protection locked="0"/>
    </xf>
    <xf numFmtId="0" fontId="11" fillId="0" borderId="14" xfId="0" applyFont="1" applyBorder="1" applyAlignment="1">
      <alignment horizontal="right"/>
    </xf>
    <xf numFmtId="0" fontId="5" fillId="5" borderId="14" xfId="0" applyFont="1" applyFill="1" applyBorder="1" applyAlignment="1">
      <alignment horizontal="center"/>
    </xf>
    <xf numFmtId="0" fontId="3" fillId="0" borderId="14" xfId="0" applyFont="1" applyBorder="1"/>
    <xf numFmtId="0" fontId="5"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5" fillId="4" borderId="18" xfId="0" applyFont="1" applyFill="1" applyBorder="1" applyAlignment="1">
      <alignment horizontal="right" vertical="center"/>
    </xf>
    <xf numFmtId="164" fontId="5" fillId="4" borderId="19" xfId="0" applyNumberFormat="1" applyFont="1" applyFill="1" applyBorder="1" applyAlignment="1">
      <alignment horizontal="center" vertical="center"/>
    </xf>
    <xf numFmtId="0" fontId="3" fillId="4" borderId="20" xfId="0" applyFont="1" applyFill="1" applyBorder="1" applyAlignment="1">
      <alignment horizontal="center" vertical="center"/>
    </xf>
    <xf numFmtId="0" fontId="5" fillId="0" borderId="0" xfId="0" applyFont="1" applyAlignment="1">
      <alignment horizontal="right"/>
    </xf>
    <xf numFmtId="0" fontId="3" fillId="0" borderId="21" xfId="0" applyFont="1" applyBorder="1" applyAlignment="1">
      <alignment horizontal="center"/>
    </xf>
    <xf numFmtId="0" fontId="0" fillId="0" borderId="22" xfId="0" applyBorder="1" applyAlignment="1">
      <alignment horizontal="center"/>
    </xf>
    <xf numFmtId="0" fontId="0" fillId="0" borderId="22" xfId="0" applyBorder="1"/>
    <xf numFmtId="0" fontId="0" fillId="0" borderId="23" xfId="0" applyBorder="1"/>
    <xf numFmtId="0" fontId="3" fillId="0" borderId="24" xfId="0" applyFont="1" applyBorder="1"/>
    <xf numFmtId="0" fontId="0" fillId="0" borderId="25" xfId="0" applyBorder="1"/>
    <xf numFmtId="0" fontId="3" fillId="0" borderId="26" xfId="0" applyFont="1" applyBorder="1"/>
    <xf numFmtId="0" fontId="14" fillId="0" borderId="27" xfId="0" applyFont="1" applyBorder="1"/>
    <xf numFmtId="0" fontId="14" fillId="0" borderId="27" xfId="0" applyFont="1" applyBorder="1"/>
    <xf numFmtId="0" fontId="0" fillId="0" borderId="27" xfId="0" applyBorder="1"/>
    <xf numFmtId="0" fontId="0" fillId="0" borderId="28" xfId="0" applyBorder="1"/>
    <xf numFmtId="0" fontId="14" fillId="0" borderId="0" xfId="0" applyFont="1"/>
    <xf numFmtId="0" fontId="5" fillId="0" borderId="0" xfId="0" applyFont="1"/>
    <xf numFmtId="0" fontId="0" fillId="0" borderId="0" xfId="0" applyAlignment="1">
      <alignment wrapText="1"/>
    </xf>
    <xf numFmtId="0" fontId="5" fillId="0" borderId="0" xfId="0" applyFont="1" applyAlignment="1">
      <alignment wrapText="1"/>
    </xf>
    <xf numFmtId="0" fontId="15" fillId="0" borderId="0" xfId="0" applyFont="1"/>
    <xf numFmtId="0" fontId="15" fillId="0" borderId="8" xfId="0" applyFont="1" applyBorder="1" applyAlignment="1">
      <alignment horizontal="center" vertical="top"/>
    </xf>
    <xf numFmtId="0" fontId="16" fillId="0" borderId="4" xfId="0" applyFont="1" applyBorder="1" applyAlignment="1">
      <alignment horizontal="left" vertical="top" wrapText="1"/>
    </xf>
    <xf numFmtId="0" fontId="17" fillId="0" borderId="5" xfId="0" applyFont="1" applyBorder="1" applyAlignment="1">
      <alignment horizontal="left" vertical="top"/>
    </xf>
    <xf numFmtId="0" fontId="17" fillId="0" borderId="6" xfId="0" applyFont="1" applyBorder="1" applyAlignment="1">
      <alignment horizontal="left" vertical="top"/>
    </xf>
    <xf numFmtId="0" fontId="0" fillId="0" borderId="8" xfId="0" applyBorder="1" applyAlignment="1">
      <alignment horizontal="center" vertical="top"/>
    </xf>
    <xf numFmtId="0" fontId="17" fillId="0" borderId="7" xfId="0" applyFont="1" applyBorder="1" applyAlignment="1">
      <alignment horizontal="left" vertical="top"/>
    </xf>
    <xf numFmtId="0" fontId="17" fillId="0" borderId="0" xfId="0" applyFont="1" applyAlignment="1">
      <alignment horizontal="left" vertical="top"/>
    </xf>
    <xf numFmtId="0" fontId="17" fillId="0" borderId="8" xfId="0" applyFont="1" applyBorder="1" applyAlignment="1">
      <alignment horizontal="left" vertical="top"/>
    </xf>
    <xf numFmtId="0" fontId="17" fillId="0" borderId="9" xfId="0" applyFont="1" applyBorder="1" applyAlignment="1">
      <alignment horizontal="left" vertical="top"/>
    </xf>
    <xf numFmtId="0" fontId="17" fillId="0" borderId="1" xfId="0" applyFont="1" applyBorder="1" applyAlignment="1">
      <alignment horizontal="left" vertical="top"/>
    </xf>
    <xf numFmtId="0" fontId="17" fillId="0" borderId="10" xfId="0" applyFont="1" applyBorder="1" applyAlignment="1">
      <alignment horizontal="left" vertical="top"/>
    </xf>
    <xf numFmtId="0" fontId="6" fillId="0" borderId="8" xfId="0" applyFont="1" applyBorder="1" applyAlignment="1">
      <alignment horizontal="center" vertical="top"/>
    </xf>
    <xf numFmtId="0" fontId="5" fillId="0" borderId="0" xfId="0" applyFont="1" applyAlignment="1">
      <alignment vertical="center"/>
    </xf>
    <xf numFmtId="0" fontId="6" fillId="0" borderId="0" xfId="0" applyFont="1" applyAlignment="1">
      <alignment vertical="center"/>
    </xf>
    <xf numFmtId="0" fontId="5" fillId="0" borderId="21" xfId="0" applyFont="1" applyBorder="1" applyAlignment="1">
      <alignment vertical="center"/>
    </xf>
    <xf numFmtId="0" fontId="5" fillId="6" borderId="29" xfId="0" applyFont="1" applyFill="1" applyBorder="1" applyAlignment="1">
      <alignment horizontal="center"/>
    </xf>
    <xf numFmtId="0" fontId="5" fillId="6" borderId="22" xfId="0" applyFont="1" applyFill="1" applyBorder="1" applyAlignment="1">
      <alignment horizontal="center"/>
    </xf>
    <xf numFmtId="0" fontId="5" fillId="6" borderId="30" xfId="0" applyFont="1" applyFill="1" applyBorder="1" applyAlignment="1">
      <alignment horizontal="center"/>
    </xf>
    <xf numFmtId="0" fontId="5" fillId="7" borderId="29" xfId="0" applyFont="1" applyFill="1" applyBorder="1" applyAlignment="1">
      <alignment horizontal="center"/>
    </xf>
    <xf numFmtId="0" fontId="5" fillId="7" borderId="22" xfId="0" applyFont="1" applyFill="1" applyBorder="1" applyAlignment="1">
      <alignment horizontal="center"/>
    </xf>
    <xf numFmtId="0" fontId="5" fillId="7" borderId="30" xfId="0" applyFont="1" applyFill="1" applyBorder="1" applyAlignment="1">
      <alignment horizontal="center"/>
    </xf>
    <xf numFmtId="0" fontId="5" fillId="3" borderId="29" xfId="0" applyFont="1" applyFill="1" applyBorder="1" applyAlignment="1">
      <alignment horizontal="center"/>
    </xf>
    <xf numFmtId="0" fontId="5" fillId="3" borderId="22" xfId="0" applyFont="1" applyFill="1" applyBorder="1" applyAlignment="1">
      <alignment horizontal="center"/>
    </xf>
    <xf numFmtId="0" fontId="5" fillId="3" borderId="30" xfId="0" applyFont="1" applyFill="1" applyBorder="1" applyAlignment="1">
      <alignment horizontal="center"/>
    </xf>
    <xf numFmtId="0" fontId="5" fillId="8" borderId="29" xfId="0" applyFont="1" applyFill="1" applyBorder="1" applyAlignment="1">
      <alignment horizontal="center"/>
    </xf>
    <xf numFmtId="0" fontId="5" fillId="8" borderId="22" xfId="0" applyFont="1" applyFill="1" applyBorder="1" applyAlignment="1">
      <alignment horizontal="center"/>
    </xf>
    <xf numFmtId="0" fontId="5" fillId="8" borderId="23" xfId="0" applyFont="1" applyFill="1" applyBorder="1" applyAlignment="1">
      <alignment horizontal="center"/>
    </xf>
    <xf numFmtId="0" fontId="5" fillId="0" borderId="31" xfId="0" applyFont="1" applyBorder="1"/>
    <xf numFmtId="0" fontId="8" fillId="6" borderId="2" xfId="0" applyFont="1" applyFill="1" applyBorder="1" applyAlignment="1">
      <alignment horizontal="center"/>
    </xf>
    <xf numFmtId="0" fontId="8" fillId="7" borderId="2" xfId="0" applyFont="1" applyFill="1" applyBorder="1" applyAlignment="1">
      <alignment horizontal="center"/>
    </xf>
    <xf numFmtId="0" fontId="8" fillId="3" borderId="2" xfId="0" applyFont="1" applyFill="1" applyBorder="1" applyAlignment="1">
      <alignment horizontal="center"/>
    </xf>
    <xf numFmtId="0" fontId="8" fillId="8" borderId="2" xfId="0" applyFont="1" applyFill="1" applyBorder="1" applyAlignment="1">
      <alignment horizontal="center"/>
    </xf>
    <xf numFmtId="0" fontId="8" fillId="8" borderId="32" xfId="0" applyFont="1" applyFill="1" applyBorder="1" applyAlignment="1">
      <alignment horizontal="center"/>
    </xf>
    <xf numFmtId="0" fontId="3" fillId="0" borderId="31" xfId="0" applyFont="1" applyBorder="1" applyAlignment="1">
      <alignment horizontal="right"/>
    </xf>
    <xf numFmtId="0" fontId="3" fillId="6" borderId="2" xfId="0" applyFont="1" applyFill="1" applyBorder="1" applyAlignment="1" applyProtection="1">
      <alignment horizontal="center"/>
      <protection locked="0"/>
    </xf>
    <xf numFmtId="0" fontId="3" fillId="7" borderId="2" xfId="0" applyFont="1" applyFill="1" applyBorder="1" applyAlignment="1" applyProtection="1">
      <alignment horizontal="center"/>
      <protection locked="0"/>
    </xf>
    <xf numFmtId="0" fontId="3" fillId="8" borderId="2" xfId="0" applyFont="1" applyFill="1" applyBorder="1" applyAlignment="1" applyProtection="1">
      <alignment horizontal="center"/>
      <protection locked="0"/>
    </xf>
    <xf numFmtId="0" fontId="3" fillId="8" borderId="32" xfId="0" applyFont="1" applyFill="1" applyBorder="1" applyAlignment="1" applyProtection="1">
      <alignment horizontal="center"/>
      <protection locked="0"/>
    </xf>
    <xf numFmtId="0" fontId="3" fillId="9" borderId="2" xfId="0" applyFont="1" applyFill="1" applyBorder="1" applyAlignment="1">
      <alignment horizontal="center"/>
    </xf>
    <xf numFmtId="0" fontId="3" fillId="9" borderId="32" xfId="0" applyFont="1" applyFill="1" applyBorder="1" applyAlignment="1">
      <alignment horizontal="center"/>
    </xf>
    <xf numFmtId="0" fontId="3" fillId="0" borderId="33" xfId="0" applyFont="1" applyBorder="1" applyAlignment="1">
      <alignment horizontal="right"/>
    </xf>
    <xf numFmtId="0" fontId="3" fillId="0" borderId="15" xfId="0" applyFont="1" applyBorder="1" applyProtection="1">
      <protection locked="0"/>
    </xf>
    <xf numFmtId="0" fontId="8" fillId="0" borderId="2" xfId="0" applyFont="1" applyBorder="1" applyAlignment="1">
      <alignment horizontal="center"/>
    </xf>
    <xf numFmtId="0" fontId="8" fillId="0" borderId="32" xfId="0" applyFont="1" applyBorder="1" applyAlignment="1">
      <alignment horizontal="center"/>
    </xf>
    <xf numFmtId="0" fontId="5" fillId="0" borderId="33" xfId="0" applyFont="1" applyBorder="1" applyAlignment="1">
      <alignment vertical="center"/>
    </xf>
    <xf numFmtId="0" fontId="3" fillId="0" borderId="4" xfId="0" applyFont="1" applyBorder="1" applyAlignment="1" applyProtection="1">
      <alignment horizontal="center"/>
      <protection locked="0"/>
    </xf>
    <xf numFmtId="0" fontId="0" fillId="0" borderId="5" xfId="0" applyBorder="1"/>
    <xf numFmtId="0" fontId="15" fillId="0" borderId="14" xfId="0" applyFont="1" applyBorder="1" applyAlignment="1">
      <alignment horizontal="center"/>
    </xf>
    <xf numFmtId="0" fontId="8" fillId="0" borderId="0" xfId="0" applyFont="1" applyAlignment="1">
      <alignment horizontal="center"/>
    </xf>
    <xf numFmtId="0" fontId="8" fillId="0" borderId="25" xfId="0" applyFont="1" applyBorder="1" applyAlignment="1">
      <alignment horizontal="center"/>
    </xf>
    <xf numFmtId="0" fontId="5" fillId="0" borderId="34" xfId="0" applyFont="1" applyBorder="1" applyAlignment="1">
      <alignment vertical="center"/>
    </xf>
    <xf numFmtId="0" fontId="0" fillId="0" borderId="17" xfId="0" applyBorder="1" applyAlignment="1">
      <alignment horizontal="right"/>
    </xf>
    <xf numFmtId="0" fontId="0" fillId="0" borderId="35" xfId="0" applyBorder="1" applyAlignment="1">
      <alignment horizontal="right"/>
    </xf>
    <xf numFmtId="0" fontId="0" fillId="0" borderId="3" xfId="0" applyBorder="1" applyAlignment="1">
      <alignment horizontal="right"/>
    </xf>
    <xf numFmtId="0" fontId="0" fillId="0" borderId="2" xfId="0" applyBorder="1" applyAlignment="1">
      <alignment horizontal="center"/>
    </xf>
    <xf numFmtId="0" fontId="5" fillId="0" borderId="0" xfId="0" applyFont="1" applyAlignment="1" applyProtection="1">
      <alignment horizontal="center"/>
      <protection locked="0"/>
    </xf>
    <xf numFmtId="0" fontId="5" fillId="0" borderId="36" xfId="0" applyFont="1" applyBorder="1" applyAlignment="1">
      <alignment vertical="center"/>
    </xf>
    <xf numFmtId="0" fontId="3" fillId="0" borderId="0" xfId="0" applyFont="1" applyProtection="1">
      <protection locked="0"/>
    </xf>
    <xf numFmtId="0" fontId="9" fillId="0" borderId="0" xfId="0" applyFont="1"/>
    <xf numFmtId="0" fontId="3" fillId="0" borderId="25" xfId="0" applyFont="1" applyBorder="1"/>
    <xf numFmtId="0" fontId="3" fillId="0" borderId="37" xfId="0" applyFont="1" applyBorder="1" applyAlignment="1">
      <alignment horizontal="right"/>
    </xf>
    <xf numFmtId="0" fontId="3" fillId="0" borderId="17" xfId="0" applyFont="1" applyBorder="1" applyAlignment="1" applyProtection="1">
      <alignment horizontal="center"/>
      <protection locked="0"/>
    </xf>
    <xf numFmtId="0" fontId="0" fillId="0" borderId="35" xfId="0" applyBorder="1" applyAlignment="1" applyProtection="1">
      <alignment horizontal="center"/>
      <protection locked="0"/>
    </xf>
    <xf numFmtId="0" fontId="0" fillId="0" borderId="3" xfId="0" applyBorder="1" applyAlignment="1" applyProtection="1">
      <alignment horizontal="center"/>
      <protection locked="0"/>
    </xf>
    <xf numFmtId="0" fontId="5" fillId="0" borderId="16" xfId="0" applyFont="1" applyBorder="1"/>
    <xf numFmtId="0" fontId="6" fillId="0" borderId="0" xfId="0" applyFont="1" applyAlignment="1">
      <alignment wrapText="1"/>
    </xf>
    <xf numFmtId="0" fontId="6" fillId="0" borderId="25" xfId="0" applyFont="1" applyBorder="1" applyAlignment="1">
      <alignment wrapText="1"/>
    </xf>
    <xf numFmtId="0" fontId="5" fillId="0" borderId="37" xfId="0" applyFont="1" applyBorder="1"/>
    <xf numFmtId="0" fontId="6" fillId="0" borderId="2" xfId="0" applyFont="1" applyBorder="1" applyAlignment="1">
      <alignment horizontal="center"/>
    </xf>
    <xf numFmtId="0" fontId="6" fillId="0" borderId="2" xfId="0" applyFont="1" applyBorder="1" applyAlignment="1">
      <alignment wrapText="1"/>
    </xf>
    <xf numFmtId="0" fontId="6" fillId="0" borderId="32" xfId="0" applyFont="1" applyBorder="1" applyAlignment="1">
      <alignment wrapText="1"/>
    </xf>
    <xf numFmtId="0" fontId="3" fillId="0" borderId="2" xfId="0" applyFont="1" applyBorder="1" applyProtection="1">
      <protection locked="0"/>
    </xf>
    <xf numFmtId="0" fontId="3" fillId="0" borderId="2" xfId="0" applyFont="1" applyBorder="1" applyAlignment="1" applyProtection="1">
      <alignment wrapText="1"/>
      <protection locked="0"/>
    </xf>
    <xf numFmtId="0" fontId="3" fillId="0" borderId="32" xfId="0" applyFont="1" applyBorder="1" applyAlignment="1" applyProtection="1">
      <alignment wrapText="1"/>
      <protection locked="0"/>
    </xf>
    <xf numFmtId="0" fontId="3" fillId="0" borderId="38" xfId="0" applyFont="1" applyBorder="1" applyAlignment="1">
      <alignment horizontal="right"/>
    </xf>
    <xf numFmtId="0" fontId="3" fillId="0" borderId="39" xfId="0" applyFont="1" applyBorder="1" applyProtection="1">
      <protection locked="0"/>
    </xf>
    <xf numFmtId="0" fontId="3" fillId="0" borderId="39" xfId="0" applyFont="1" applyBorder="1" applyAlignment="1" applyProtection="1">
      <alignment wrapText="1"/>
      <protection locked="0"/>
    </xf>
    <xf numFmtId="0" fontId="3" fillId="0" borderId="40" xfId="0" applyFont="1" applyBorder="1" applyAlignment="1" applyProtection="1">
      <alignment wrapText="1"/>
      <protection locked="0"/>
    </xf>
    <xf numFmtId="0" fontId="3" fillId="0" borderId="41" xfId="0" applyFont="1" applyBorder="1"/>
    <xf numFmtId="0" fontId="0" fillId="0" borderId="42" xfId="0" applyBorder="1"/>
    <xf numFmtId="0" fontId="3" fillId="0" borderId="42" xfId="0" applyFont="1" applyBorder="1"/>
    <xf numFmtId="0" fontId="9" fillId="0" borderId="43" xfId="0" applyFont="1" applyBorder="1" applyAlignment="1">
      <alignment horizontal="center"/>
    </xf>
    <xf numFmtId="0" fontId="0" fillId="0" borderId="44" xfId="0" applyBorder="1" applyAlignment="1">
      <alignment horizontal="center"/>
    </xf>
    <xf numFmtId="0" fontId="3" fillId="0" borderId="42" xfId="0" applyFont="1" applyBorder="1"/>
    <xf numFmtId="0" fontId="14" fillId="0" borderId="42" xfId="0" applyFont="1" applyBorder="1" applyAlignment="1">
      <alignment horizontal="center"/>
    </xf>
    <xf numFmtId="0" fontId="0" fillId="0" borderId="45" xfId="0" applyBorder="1"/>
    <xf numFmtId="0" fontId="3" fillId="0" borderId="31" xfId="0" applyFont="1" applyBorder="1" applyProtection="1">
      <protection locked="0"/>
    </xf>
    <xf numFmtId="0" fontId="3" fillId="0" borderId="2"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14" fontId="3" fillId="0" borderId="2" xfId="0" applyNumberFormat="1" applyFont="1" applyBorder="1" applyAlignment="1" applyProtection="1">
      <alignment horizontal="left" vertical="center" wrapText="1"/>
      <protection locked="0"/>
    </xf>
    <xf numFmtId="0" fontId="0" fillId="0" borderId="2" xfId="0" applyBorder="1" applyAlignment="1" applyProtection="1">
      <alignment vertical="center"/>
      <protection locked="0"/>
    </xf>
    <xf numFmtId="0" fontId="3" fillId="0" borderId="2"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0" fillId="0" borderId="32" xfId="0" applyBorder="1" applyAlignment="1" applyProtection="1">
      <alignment vertical="center"/>
      <protection locked="0"/>
    </xf>
    <xf numFmtId="0" fontId="3" fillId="0" borderId="38" xfId="0" applyFont="1" applyBorder="1" applyProtection="1">
      <protection locked="0"/>
    </xf>
    <xf numFmtId="0" fontId="0" fillId="0" borderId="39" xfId="0" applyBorder="1" applyProtection="1">
      <protection locked="0"/>
    </xf>
    <xf numFmtId="0" fontId="3" fillId="0" borderId="39" xfId="0" applyFont="1" applyBorder="1" applyAlignment="1" applyProtection="1">
      <alignment horizontal="left" vertical="center"/>
      <protection locked="0"/>
    </xf>
    <xf numFmtId="0" fontId="3" fillId="0" borderId="39" xfId="0" applyFont="1" applyBorder="1" applyAlignment="1" applyProtection="1">
      <alignment horizontal="left" vertical="center"/>
      <protection locked="0"/>
    </xf>
    <xf numFmtId="14" fontId="3" fillId="0" borderId="39" xfId="0" applyNumberFormat="1" applyFont="1" applyBorder="1" applyAlignment="1" applyProtection="1">
      <alignment horizontal="left" vertical="center" wrapText="1"/>
      <protection locked="0"/>
    </xf>
    <xf numFmtId="0" fontId="0" fillId="0" borderId="39" xfId="0" applyBorder="1" applyAlignment="1" applyProtection="1">
      <alignment vertical="center"/>
      <protection locked="0"/>
    </xf>
    <xf numFmtId="0" fontId="3" fillId="0" borderId="39"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0" fillId="0" borderId="40" xfId="0" applyBorder="1" applyAlignment="1" applyProtection="1">
      <alignment vertical="center"/>
      <protection locked="0"/>
    </xf>
    <xf numFmtId="0" fontId="6" fillId="4" borderId="22" xfId="0" applyFont="1" applyFill="1" applyBorder="1"/>
    <xf numFmtId="0" fontId="3" fillId="0" borderId="42" xfId="0" applyFont="1" applyBorder="1" applyAlignment="1">
      <alignment wrapText="1"/>
    </xf>
    <xf numFmtId="0" fontId="3" fillId="0" borderId="45" xfId="0" applyFont="1" applyBorder="1"/>
    <xf numFmtId="0" fontId="3" fillId="0" borderId="32" xfId="0"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3" fillId="0" borderId="40" xfId="0" applyFont="1" applyBorder="1" applyAlignment="1" applyProtection="1">
      <alignment horizontal="left" vertical="center"/>
      <protection locked="0"/>
    </xf>
    <xf numFmtId="0" fontId="5" fillId="0" borderId="0" xfId="0" applyFont="1"/>
    <xf numFmtId="0" fontId="18" fillId="0" borderId="0" xfId="0" applyFont="1" applyAlignment="1">
      <alignment horizontal="center"/>
    </xf>
    <xf numFmtId="0" fontId="6" fillId="0" borderId="0" xfId="0" applyFont="1" applyAlignment="1">
      <alignment horizontal="center" vertical="center"/>
    </xf>
    <xf numFmtId="0" fontId="6" fillId="0" borderId="0" xfId="0" applyFont="1"/>
    <xf numFmtId="0" fontId="6"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4" xfId="0" applyFont="1" applyBorder="1" applyAlignment="1">
      <alignment wrapText="1"/>
    </xf>
    <xf numFmtId="0" fontId="3" fillId="0" borderId="5" xfId="0" applyFont="1" applyBorder="1" applyAlignment="1">
      <alignment wrapText="1"/>
    </xf>
    <xf numFmtId="0" fontId="3" fillId="0" borderId="6" xfId="0" applyFont="1" applyBorder="1" applyAlignment="1">
      <alignment wrapText="1"/>
    </xf>
    <xf numFmtId="0" fontId="3" fillId="0" borderId="9" xfId="0" applyFont="1" applyBorder="1" applyAlignment="1">
      <alignment wrapText="1"/>
    </xf>
    <xf numFmtId="0" fontId="3" fillId="0" borderId="1" xfId="0" applyFont="1" applyBorder="1" applyAlignment="1">
      <alignment wrapText="1"/>
    </xf>
    <xf numFmtId="0" fontId="3" fillId="0" borderId="10" xfId="0" applyFont="1" applyBorder="1" applyAlignment="1">
      <alignment wrapText="1"/>
    </xf>
    <xf numFmtId="0" fontId="5" fillId="4" borderId="0" xfId="0" applyFont="1" applyFill="1"/>
    <xf numFmtId="0" fontId="3" fillId="4" borderId="0" xfId="0" applyFont="1" applyFill="1"/>
    <xf numFmtId="0" fontId="3" fillId="0" borderId="0" xfId="0" applyFont="1" applyAlignment="1">
      <alignment wrapText="1"/>
    </xf>
    <xf numFmtId="0" fontId="3" fillId="0" borderId="0" xfId="0" applyFont="1"/>
    <xf numFmtId="0" fontId="0" fillId="0" borderId="0" xfId="0" applyAlignment="1">
      <alignment wrapText="1"/>
    </xf>
    <xf numFmtId="0" fontId="19" fillId="0" borderId="0" xfId="0" applyFont="1"/>
    <xf numFmtId="0" fontId="20" fillId="0" borderId="0" xfId="0" applyFont="1"/>
    <xf numFmtId="0" fontId="20" fillId="0" borderId="0" xfId="0" applyFont="1" applyAlignment="1">
      <alignment wrapText="1"/>
    </xf>
    <xf numFmtId="0" fontId="15" fillId="4" borderId="0" xfId="0" applyFont="1" applyFill="1" applyAlignment="1">
      <alignment wrapText="1"/>
    </xf>
    <xf numFmtId="0" fontId="0" fillId="4" borderId="0" xfId="0" applyFill="1" applyAlignment="1">
      <alignment wrapText="1"/>
    </xf>
    <xf numFmtId="0" fontId="21" fillId="0" borderId="0" xfId="0" applyFont="1"/>
    <xf numFmtId="0" fontId="22" fillId="0" borderId="0" xfId="0" applyFont="1"/>
    <xf numFmtId="0" fontId="23" fillId="0" borderId="0" xfId="0" applyFont="1"/>
    <xf numFmtId="0" fontId="21" fillId="4" borderId="18" xfId="0" applyFont="1" applyFill="1" applyBorder="1"/>
    <xf numFmtId="0" fontId="21" fillId="4" borderId="19" xfId="0" applyFont="1" applyFill="1" applyBorder="1"/>
    <xf numFmtId="0" fontId="21" fillId="4" borderId="20" xfId="0" applyFont="1" applyFill="1" applyBorder="1"/>
    <xf numFmtId="0" fontId="24" fillId="0" borderId="0" xfId="0" applyFont="1" applyAlignment="1">
      <alignment horizontal="center"/>
    </xf>
    <xf numFmtId="0" fontId="25" fillId="6" borderId="46" xfId="0" applyFont="1" applyFill="1" applyBorder="1"/>
    <xf numFmtId="0" fontId="26" fillId="0" borderId="20" xfId="0" applyFont="1" applyBorder="1" applyAlignment="1">
      <alignment horizontal="center" vertical="center" wrapText="1"/>
    </xf>
    <xf numFmtId="0" fontId="26" fillId="0" borderId="20" xfId="0" applyFont="1" applyBorder="1" applyAlignment="1">
      <alignment horizontal="center" vertical="center"/>
    </xf>
    <xf numFmtId="0" fontId="27" fillId="0" borderId="46" xfId="0" applyFont="1" applyBorder="1"/>
    <xf numFmtId="0" fontId="28" fillId="0" borderId="28" xfId="0" applyFont="1" applyBorder="1" applyAlignment="1">
      <alignment horizontal="center" vertical="center" wrapText="1"/>
    </xf>
    <xf numFmtId="0" fontId="27" fillId="0" borderId="28" xfId="0" applyFont="1" applyBorder="1" applyAlignment="1">
      <alignment horizontal="center" vertical="center"/>
    </xf>
    <xf numFmtId="0" fontId="28" fillId="0" borderId="28" xfId="0" applyFont="1" applyBorder="1" applyAlignment="1">
      <alignment horizontal="center" vertical="center"/>
    </xf>
    <xf numFmtId="0" fontId="27" fillId="0" borderId="28" xfId="0" applyFont="1" applyBorder="1" applyAlignment="1">
      <alignment horizontal="center" vertical="center" wrapText="1"/>
    </xf>
    <xf numFmtId="0" fontId="27" fillId="0" borderId="18" xfId="0" applyFont="1" applyBorder="1" applyAlignment="1">
      <alignment horizontal="center"/>
    </xf>
    <xf numFmtId="0" fontId="27" fillId="0" borderId="19" xfId="0" applyFont="1" applyBorder="1" applyAlignment="1">
      <alignment horizontal="center"/>
    </xf>
    <xf numFmtId="0" fontId="27" fillId="0" borderId="20" xfId="0" applyFont="1" applyBorder="1" applyAlignment="1">
      <alignment horizontal="center"/>
    </xf>
    <xf numFmtId="17" fontId="27" fillId="0" borderId="28" xfId="0" quotePrefix="1" applyNumberFormat="1" applyFont="1" applyBorder="1" applyAlignment="1">
      <alignment horizontal="center" vertical="center"/>
    </xf>
    <xf numFmtId="0" fontId="27" fillId="0" borderId="47" xfId="0" applyFont="1" applyBorder="1"/>
    <xf numFmtId="0" fontId="28" fillId="0" borderId="48" xfId="0" applyFont="1" applyBorder="1" applyAlignment="1">
      <alignment horizontal="center" vertical="center"/>
    </xf>
    <xf numFmtId="0" fontId="27" fillId="0" borderId="48" xfId="0" applyFont="1" applyBorder="1" applyAlignment="1">
      <alignment horizontal="center" vertical="center"/>
    </xf>
    <xf numFmtId="0" fontId="21" fillId="0" borderId="18" xfId="0" applyFont="1" applyBorder="1"/>
    <xf numFmtId="0" fontId="21" fillId="0" borderId="19" xfId="0" applyFont="1" applyBorder="1"/>
    <xf numFmtId="0" fontId="21" fillId="0" borderId="20" xfId="0" applyFont="1" applyBorder="1"/>
    <xf numFmtId="0" fontId="21" fillId="4" borderId="21" xfId="0" applyFont="1" applyFill="1" applyBorder="1"/>
    <xf numFmtId="0" fontId="21" fillId="4" borderId="22" xfId="0" applyFont="1" applyFill="1" applyBorder="1"/>
    <xf numFmtId="0" fontId="21" fillId="4" borderId="23" xfId="0" applyFont="1" applyFill="1" applyBorder="1"/>
    <xf numFmtId="0" fontId="21" fillId="0" borderId="21" xfId="0" applyFont="1" applyBorder="1"/>
    <xf numFmtId="0" fontId="26" fillId="0" borderId="49" xfId="0" applyFont="1" applyBorder="1" applyAlignment="1">
      <alignment horizontal="center" vertical="center" wrapText="1"/>
    </xf>
    <xf numFmtId="0" fontId="21" fillId="0" borderId="26" xfId="0" applyFont="1" applyBorder="1"/>
    <xf numFmtId="0" fontId="28" fillId="0" borderId="46" xfId="0" applyFont="1" applyBorder="1" applyAlignment="1">
      <alignment horizontal="center"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10</xdr:col>
      <xdr:colOff>31750</xdr:colOff>
      <xdr:row>149</xdr:row>
      <xdr:rowOff>0</xdr:rowOff>
    </xdr:from>
    <xdr:to>
      <xdr:col>11</xdr:col>
      <xdr:colOff>768350</xdr:colOff>
      <xdr:row>149</xdr:row>
      <xdr:rowOff>0</xdr:rowOff>
    </xdr:to>
    <xdr:pic>
      <xdr:nvPicPr>
        <xdr:cNvPr id="5" name="Picture 2" descr="BadmintonNederlandJPG">
          <a:extLst>
            <a:ext uri="{FF2B5EF4-FFF2-40B4-BE49-F238E27FC236}">
              <a16:creationId xmlns:a16="http://schemas.microsoft.com/office/drawing/2014/main" id="{9BBF21A7-785C-4AAB-BD46-CD8EF903A7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02300" y="28962350"/>
          <a:ext cx="749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31750</xdr:colOff>
      <xdr:row>149</xdr:row>
      <xdr:rowOff>0</xdr:rowOff>
    </xdr:from>
    <xdr:to>
      <xdr:col>11</xdr:col>
      <xdr:colOff>768350</xdr:colOff>
      <xdr:row>149</xdr:row>
      <xdr:rowOff>0</xdr:rowOff>
    </xdr:to>
    <xdr:pic>
      <xdr:nvPicPr>
        <xdr:cNvPr id="6" name="Picture 3" descr="BadmintonNederlandJPG">
          <a:extLst>
            <a:ext uri="{FF2B5EF4-FFF2-40B4-BE49-F238E27FC236}">
              <a16:creationId xmlns:a16="http://schemas.microsoft.com/office/drawing/2014/main" id="{C0769CA7-D259-474F-947A-52DDBDF47F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02300" y="28962350"/>
          <a:ext cx="749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101600</xdr:colOff>
      <xdr:row>4</xdr:row>
      <xdr:rowOff>114300</xdr:rowOff>
    </xdr:from>
    <xdr:to>
      <xdr:col>17</xdr:col>
      <xdr:colOff>24765</xdr:colOff>
      <xdr:row>8</xdr:row>
      <xdr:rowOff>91440</xdr:rowOff>
    </xdr:to>
    <xdr:pic>
      <xdr:nvPicPr>
        <xdr:cNvPr id="7" name="Afbeelding 6">
          <a:extLst>
            <a:ext uri="{FF2B5EF4-FFF2-40B4-BE49-F238E27FC236}">
              <a16:creationId xmlns:a16="http://schemas.microsoft.com/office/drawing/2014/main" id="{B01DA7EF-C081-4D00-86A3-BF944A16629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34250" y="939800"/>
          <a:ext cx="1104265" cy="7137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31750</xdr:colOff>
      <xdr:row>72</xdr:row>
      <xdr:rowOff>0</xdr:rowOff>
    </xdr:from>
    <xdr:to>
      <xdr:col>11</xdr:col>
      <xdr:colOff>768350</xdr:colOff>
      <xdr:row>74</xdr:row>
      <xdr:rowOff>0</xdr:rowOff>
    </xdr:to>
    <xdr:pic>
      <xdr:nvPicPr>
        <xdr:cNvPr id="4" name="Picture 2" descr="BadmintonNederlandJPG">
          <a:extLst>
            <a:ext uri="{FF2B5EF4-FFF2-40B4-BE49-F238E27FC236}">
              <a16:creationId xmlns:a16="http://schemas.microsoft.com/office/drawing/2014/main" id="{2187913F-0528-4956-B896-3649CC9AD8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69150" y="14147800"/>
          <a:ext cx="1492250" cy="39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31750</xdr:colOff>
      <xdr:row>77</xdr:row>
      <xdr:rowOff>0</xdr:rowOff>
    </xdr:from>
    <xdr:to>
      <xdr:col>11</xdr:col>
      <xdr:colOff>768350</xdr:colOff>
      <xdr:row>77</xdr:row>
      <xdr:rowOff>0</xdr:rowOff>
    </xdr:to>
    <xdr:pic>
      <xdr:nvPicPr>
        <xdr:cNvPr id="5" name="Picture 3" descr="BadmintonNederlandJPG">
          <a:extLst>
            <a:ext uri="{FF2B5EF4-FFF2-40B4-BE49-F238E27FC236}">
              <a16:creationId xmlns:a16="http://schemas.microsoft.com/office/drawing/2014/main" id="{D2D52CEA-F701-43B1-BD74-4ECE2661B2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150" y="15132050"/>
          <a:ext cx="14922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9E747-D136-4883-8950-019382175857}">
  <dimension ref="A1:R161"/>
  <sheetViews>
    <sheetView tabSelected="1" zoomScale="55" zoomScaleNormal="55" workbookViewId="0">
      <selection activeCell="G80" sqref="G80:R80"/>
    </sheetView>
  </sheetViews>
  <sheetFormatPr defaultColWidth="9.08984375" defaultRowHeight="15.5" x14ac:dyDescent="0.35"/>
  <cols>
    <col min="1" max="2" width="4.08984375" style="3" customWidth="1"/>
    <col min="3" max="3" width="3.6328125" style="3" customWidth="1"/>
    <col min="4" max="4" width="35.54296875" style="3" customWidth="1"/>
    <col min="5" max="11" width="5.6328125" style="3" customWidth="1"/>
    <col min="12" max="13" width="5.54296875" style="3" customWidth="1"/>
    <col min="14" max="18" width="5.6328125" style="3" customWidth="1"/>
    <col min="19" max="256" width="9.08984375" style="3"/>
    <col min="257" max="258" width="4.08984375" style="3" customWidth="1"/>
    <col min="259" max="259" width="3.6328125" style="3" customWidth="1"/>
    <col min="260" max="260" width="35.54296875" style="3" customWidth="1"/>
    <col min="261" max="267" width="5.6328125" style="3" customWidth="1"/>
    <col min="268" max="269" width="5.54296875" style="3" customWidth="1"/>
    <col min="270" max="274" width="5.6328125" style="3" customWidth="1"/>
    <col min="275" max="512" width="9.08984375" style="3"/>
    <col min="513" max="514" width="4.08984375" style="3" customWidth="1"/>
    <col min="515" max="515" width="3.6328125" style="3" customWidth="1"/>
    <col min="516" max="516" width="35.54296875" style="3" customWidth="1"/>
    <col min="517" max="523" width="5.6328125" style="3" customWidth="1"/>
    <col min="524" max="525" width="5.54296875" style="3" customWidth="1"/>
    <col min="526" max="530" width="5.6328125" style="3" customWidth="1"/>
    <col min="531" max="768" width="9.08984375" style="3"/>
    <col min="769" max="770" width="4.08984375" style="3" customWidth="1"/>
    <col min="771" max="771" width="3.6328125" style="3" customWidth="1"/>
    <col min="772" max="772" width="35.54296875" style="3" customWidth="1"/>
    <col min="773" max="779" width="5.6328125" style="3" customWidth="1"/>
    <col min="780" max="781" width="5.54296875" style="3" customWidth="1"/>
    <col min="782" max="786" width="5.6328125" style="3" customWidth="1"/>
    <col min="787" max="1024" width="9.08984375" style="3"/>
    <col min="1025" max="1026" width="4.08984375" style="3" customWidth="1"/>
    <col min="1027" max="1027" width="3.6328125" style="3" customWidth="1"/>
    <col min="1028" max="1028" width="35.54296875" style="3" customWidth="1"/>
    <col min="1029" max="1035" width="5.6328125" style="3" customWidth="1"/>
    <col min="1036" max="1037" width="5.54296875" style="3" customWidth="1"/>
    <col min="1038" max="1042" width="5.6328125" style="3" customWidth="1"/>
    <col min="1043" max="1280" width="9.08984375" style="3"/>
    <col min="1281" max="1282" width="4.08984375" style="3" customWidth="1"/>
    <col min="1283" max="1283" width="3.6328125" style="3" customWidth="1"/>
    <col min="1284" max="1284" width="35.54296875" style="3" customWidth="1"/>
    <col min="1285" max="1291" width="5.6328125" style="3" customWidth="1"/>
    <col min="1292" max="1293" width="5.54296875" style="3" customWidth="1"/>
    <col min="1294" max="1298" width="5.6328125" style="3" customWidth="1"/>
    <col min="1299" max="1536" width="9.08984375" style="3"/>
    <col min="1537" max="1538" width="4.08984375" style="3" customWidth="1"/>
    <col min="1539" max="1539" width="3.6328125" style="3" customWidth="1"/>
    <col min="1540" max="1540" width="35.54296875" style="3" customWidth="1"/>
    <col min="1541" max="1547" width="5.6328125" style="3" customWidth="1"/>
    <col min="1548" max="1549" width="5.54296875" style="3" customWidth="1"/>
    <col min="1550" max="1554" width="5.6328125" style="3" customWidth="1"/>
    <col min="1555" max="1792" width="9.08984375" style="3"/>
    <col min="1793" max="1794" width="4.08984375" style="3" customWidth="1"/>
    <col min="1795" max="1795" width="3.6328125" style="3" customWidth="1"/>
    <col min="1796" max="1796" width="35.54296875" style="3" customWidth="1"/>
    <col min="1797" max="1803" width="5.6328125" style="3" customWidth="1"/>
    <col min="1804" max="1805" width="5.54296875" style="3" customWidth="1"/>
    <col min="1806" max="1810" width="5.6328125" style="3" customWidth="1"/>
    <col min="1811" max="2048" width="9.08984375" style="3"/>
    <col min="2049" max="2050" width="4.08984375" style="3" customWidth="1"/>
    <col min="2051" max="2051" width="3.6328125" style="3" customWidth="1"/>
    <col min="2052" max="2052" width="35.54296875" style="3" customWidth="1"/>
    <col min="2053" max="2059" width="5.6328125" style="3" customWidth="1"/>
    <col min="2060" max="2061" width="5.54296875" style="3" customWidth="1"/>
    <col min="2062" max="2066" width="5.6328125" style="3" customWidth="1"/>
    <col min="2067" max="2304" width="9.08984375" style="3"/>
    <col min="2305" max="2306" width="4.08984375" style="3" customWidth="1"/>
    <col min="2307" max="2307" width="3.6328125" style="3" customWidth="1"/>
    <col min="2308" max="2308" width="35.54296875" style="3" customWidth="1"/>
    <col min="2309" max="2315" width="5.6328125" style="3" customWidth="1"/>
    <col min="2316" max="2317" width="5.54296875" style="3" customWidth="1"/>
    <col min="2318" max="2322" width="5.6328125" style="3" customWidth="1"/>
    <col min="2323" max="2560" width="9.08984375" style="3"/>
    <col min="2561" max="2562" width="4.08984375" style="3" customWidth="1"/>
    <col min="2563" max="2563" width="3.6328125" style="3" customWidth="1"/>
    <col min="2564" max="2564" width="35.54296875" style="3" customWidth="1"/>
    <col min="2565" max="2571" width="5.6328125" style="3" customWidth="1"/>
    <col min="2572" max="2573" width="5.54296875" style="3" customWidth="1"/>
    <col min="2574" max="2578" width="5.6328125" style="3" customWidth="1"/>
    <col min="2579" max="2816" width="9.08984375" style="3"/>
    <col min="2817" max="2818" width="4.08984375" style="3" customWidth="1"/>
    <col min="2819" max="2819" width="3.6328125" style="3" customWidth="1"/>
    <col min="2820" max="2820" width="35.54296875" style="3" customWidth="1"/>
    <col min="2821" max="2827" width="5.6328125" style="3" customWidth="1"/>
    <col min="2828" max="2829" width="5.54296875" style="3" customWidth="1"/>
    <col min="2830" max="2834" width="5.6328125" style="3" customWidth="1"/>
    <col min="2835" max="3072" width="9.08984375" style="3"/>
    <col min="3073" max="3074" width="4.08984375" style="3" customWidth="1"/>
    <col min="3075" max="3075" width="3.6328125" style="3" customWidth="1"/>
    <col min="3076" max="3076" width="35.54296875" style="3" customWidth="1"/>
    <col min="3077" max="3083" width="5.6328125" style="3" customWidth="1"/>
    <col min="3084" max="3085" width="5.54296875" style="3" customWidth="1"/>
    <col min="3086" max="3090" width="5.6328125" style="3" customWidth="1"/>
    <col min="3091" max="3328" width="9.08984375" style="3"/>
    <col min="3329" max="3330" width="4.08984375" style="3" customWidth="1"/>
    <col min="3331" max="3331" width="3.6328125" style="3" customWidth="1"/>
    <col min="3332" max="3332" width="35.54296875" style="3" customWidth="1"/>
    <col min="3333" max="3339" width="5.6328125" style="3" customWidth="1"/>
    <col min="3340" max="3341" width="5.54296875" style="3" customWidth="1"/>
    <col min="3342" max="3346" width="5.6328125" style="3" customWidth="1"/>
    <col min="3347" max="3584" width="9.08984375" style="3"/>
    <col min="3585" max="3586" width="4.08984375" style="3" customWidth="1"/>
    <col min="3587" max="3587" width="3.6328125" style="3" customWidth="1"/>
    <col min="3588" max="3588" width="35.54296875" style="3" customWidth="1"/>
    <col min="3589" max="3595" width="5.6328125" style="3" customWidth="1"/>
    <col min="3596" max="3597" width="5.54296875" style="3" customWidth="1"/>
    <col min="3598" max="3602" width="5.6328125" style="3" customWidth="1"/>
    <col min="3603" max="3840" width="9.08984375" style="3"/>
    <col min="3841" max="3842" width="4.08984375" style="3" customWidth="1"/>
    <col min="3843" max="3843" width="3.6328125" style="3" customWidth="1"/>
    <col min="3844" max="3844" width="35.54296875" style="3" customWidth="1"/>
    <col min="3845" max="3851" width="5.6328125" style="3" customWidth="1"/>
    <col min="3852" max="3853" width="5.54296875" style="3" customWidth="1"/>
    <col min="3854" max="3858" width="5.6328125" style="3" customWidth="1"/>
    <col min="3859" max="4096" width="9.08984375" style="3"/>
    <col min="4097" max="4098" width="4.08984375" style="3" customWidth="1"/>
    <col min="4099" max="4099" width="3.6328125" style="3" customWidth="1"/>
    <col min="4100" max="4100" width="35.54296875" style="3" customWidth="1"/>
    <col min="4101" max="4107" width="5.6328125" style="3" customWidth="1"/>
    <col min="4108" max="4109" width="5.54296875" style="3" customWidth="1"/>
    <col min="4110" max="4114" width="5.6328125" style="3" customWidth="1"/>
    <col min="4115" max="4352" width="9.08984375" style="3"/>
    <col min="4353" max="4354" width="4.08984375" style="3" customWidth="1"/>
    <col min="4355" max="4355" width="3.6328125" style="3" customWidth="1"/>
    <col min="4356" max="4356" width="35.54296875" style="3" customWidth="1"/>
    <col min="4357" max="4363" width="5.6328125" style="3" customWidth="1"/>
    <col min="4364" max="4365" width="5.54296875" style="3" customWidth="1"/>
    <col min="4366" max="4370" width="5.6328125" style="3" customWidth="1"/>
    <col min="4371" max="4608" width="9.08984375" style="3"/>
    <col min="4609" max="4610" width="4.08984375" style="3" customWidth="1"/>
    <col min="4611" max="4611" width="3.6328125" style="3" customWidth="1"/>
    <col min="4612" max="4612" width="35.54296875" style="3" customWidth="1"/>
    <col min="4613" max="4619" width="5.6328125" style="3" customWidth="1"/>
    <col min="4620" max="4621" width="5.54296875" style="3" customWidth="1"/>
    <col min="4622" max="4626" width="5.6328125" style="3" customWidth="1"/>
    <col min="4627" max="4864" width="9.08984375" style="3"/>
    <col min="4865" max="4866" width="4.08984375" style="3" customWidth="1"/>
    <col min="4867" max="4867" width="3.6328125" style="3" customWidth="1"/>
    <col min="4868" max="4868" width="35.54296875" style="3" customWidth="1"/>
    <col min="4869" max="4875" width="5.6328125" style="3" customWidth="1"/>
    <col min="4876" max="4877" width="5.54296875" style="3" customWidth="1"/>
    <col min="4878" max="4882" width="5.6328125" style="3" customWidth="1"/>
    <col min="4883" max="5120" width="9.08984375" style="3"/>
    <col min="5121" max="5122" width="4.08984375" style="3" customWidth="1"/>
    <col min="5123" max="5123" width="3.6328125" style="3" customWidth="1"/>
    <col min="5124" max="5124" width="35.54296875" style="3" customWidth="1"/>
    <col min="5125" max="5131" width="5.6328125" style="3" customWidth="1"/>
    <col min="5132" max="5133" width="5.54296875" style="3" customWidth="1"/>
    <col min="5134" max="5138" width="5.6328125" style="3" customWidth="1"/>
    <col min="5139" max="5376" width="9.08984375" style="3"/>
    <col min="5377" max="5378" width="4.08984375" style="3" customWidth="1"/>
    <col min="5379" max="5379" width="3.6328125" style="3" customWidth="1"/>
    <col min="5380" max="5380" width="35.54296875" style="3" customWidth="1"/>
    <col min="5381" max="5387" width="5.6328125" style="3" customWidth="1"/>
    <col min="5388" max="5389" width="5.54296875" style="3" customWidth="1"/>
    <col min="5390" max="5394" width="5.6328125" style="3" customWidth="1"/>
    <col min="5395" max="5632" width="9.08984375" style="3"/>
    <col min="5633" max="5634" width="4.08984375" style="3" customWidth="1"/>
    <col min="5635" max="5635" width="3.6328125" style="3" customWidth="1"/>
    <col min="5636" max="5636" width="35.54296875" style="3" customWidth="1"/>
    <col min="5637" max="5643" width="5.6328125" style="3" customWidth="1"/>
    <col min="5644" max="5645" width="5.54296875" style="3" customWidth="1"/>
    <col min="5646" max="5650" width="5.6328125" style="3" customWidth="1"/>
    <col min="5651" max="5888" width="9.08984375" style="3"/>
    <col min="5889" max="5890" width="4.08984375" style="3" customWidth="1"/>
    <col min="5891" max="5891" width="3.6328125" style="3" customWidth="1"/>
    <col min="5892" max="5892" width="35.54296875" style="3" customWidth="1"/>
    <col min="5893" max="5899" width="5.6328125" style="3" customWidth="1"/>
    <col min="5900" max="5901" width="5.54296875" style="3" customWidth="1"/>
    <col min="5902" max="5906" width="5.6328125" style="3" customWidth="1"/>
    <col min="5907" max="6144" width="9.08984375" style="3"/>
    <col min="6145" max="6146" width="4.08984375" style="3" customWidth="1"/>
    <col min="6147" max="6147" width="3.6328125" style="3" customWidth="1"/>
    <col min="6148" max="6148" width="35.54296875" style="3" customWidth="1"/>
    <col min="6149" max="6155" width="5.6328125" style="3" customWidth="1"/>
    <col min="6156" max="6157" width="5.54296875" style="3" customWidth="1"/>
    <col min="6158" max="6162" width="5.6328125" style="3" customWidth="1"/>
    <col min="6163" max="6400" width="9.08984375" style="3"/>
    <col min="6401" max="6402" width="4.08984375" style="3" customWidth="1"/>
    <col min="6403" max="6403" width="3.6328125" style="3" customWidth="1"/>
    <col min="6404" max="6404" width="35.54296875" style="3" customWidth="1"/>
    <col min="6405" max="6411" width="5.6328125" style="3" customWidth="1"/>
    <col min="6412" max="6413" width="5.54296875" style="3" customWidth="1"/>
    <col min="6414" max="6418" width="5.6328125" style="3" customWidth="1"/>
    <col min="6419" max="6656" width="9.08984375" style="3"/>
    <col min="6657" max="6658" width="4.08984375" style="3" customWidth="1"/>
    <col min="6659" max="6659" width="3.6328125" style="3" customWidth="1"/>
    <col min="6660" max="6660" width="35.54296875" style="3" customWidth="1"/>
    <col min="6661" max="6667" width="5.6328125" style="3" customWidth="1"/>
    <col min="6668" max="6669" width="5.54296875" style="3" customWidth="1"/>
    <col min="6670" max="6674" width="5.6328125" style="3" customWidth="1"/>
    <col min="6675" max="6912" width="9.08984375" style="3"/>
    <col min="6913" max="6914" width="4.08984375" style="3" customWidth="1"/>
    <col min="6915" max="6915" width="3.6328125" style="3" customWidth="1"/>
    <col min="6916" max="6916" width="35.54296875" style="3" customWidth="1"/>
    <col min="6917" max="6923" width="5.6328125" style="3" customWidth="1"/>
    <col min="6924" max="6925" width="5.54296875" style="3" customWidth="1"/>
    <col min="6926" max="6930" width="5.6328125" style="3" customWidth="1"/>
    <col min="6931" max="7168" width="9.08984375" style="3"/>
    <col min="7169" max="7170" width="4.08984375" style="3" customWidth="1"/>
    <col min="7171" max="7171" width="3.6328125" style="3" customWidth="1"/>
    <col min="7172" max="7172" width="35.54296875" style="3" customWidth="1"/>
    <col min="7173" max="7179" width="5.6328125" style="3" customWidth="1"/>
    <col min="7180" max="7181" width="5.54296875" style="3" customWidth="1"/>
    <col min="7182" max="7186" width="5.6328125" style="3" customWidth="1"/>
    <col min="7187" max="7424" width="9.08984375" style="3"/>
    <col min="7425" max="7426" width="4.08984375" style="3" customWidth="1"/>
    <col min="7427" max="7427" width="3.6328125" style="3" customWidth="1"/>
    <col min="7428" max="7428" width="35.54296875" style="3" customWidth="1"/>
    <col min="7429" max="7435" width="5.6328125" style="3" customWidth="1"/>
    <col min="7436" max="7437" width="5.54296875" style="3" customWidth="1"/>
    <col min="7438" max="7442" width="5.6328125" style="3" customWidth="1"/>
    <col min="7443" max="7680" width="9.08984375" style="3"/>
    <col min="7681" max="7682" width="4.08984375" style="3" customWidth="1"/>
    <col min="7683" max="7683" width="3.6328125" style="3" customWidth="1"/>
    <col min="7684" max="7684" width="35.54296875" style="3" customWidth="1"/>
    <col min="7685" max="7691" width="5.6328125" style="3" customWidth="1"/>
    <col min="7692" max="7693" width="5.54296875" style="3" customWidth="1"/>
    <col min="7694" max="7698" width="5.6328125" style="3" customWidth="1"/>
    <col min="7699" max="7936" width="9.08984375" style="3"/>
    <col min="7937" max="7938" width="4.08984375" style="3" customWidth="1"/>
    <col min="7939" max="7939" width="3.6328125" style="3" customWidth="1"/>
    <col min="7940" max="7940" width="35.54296875" style="3" customWidth="1"/>
    <col min="7941" max="7947" width="5.6328125" style="3" customWidth="1"/>
    <col min="7948" max="7949" width="5.54296875" style="3" customWidth="1"/>
    <col min="7950" max="7954" width="5.6328125" style="3" customWidth="1"/>
    <col min="7955" max="8192" width="9.08984375" style="3"/>
    <col min="8193" max="8194" width="4.08984375" style="3" customWidth="1"/>
    <col min="8195" max="8195" width="3.6328125" style="3" customWidth="1"/>
    <col min="8196" max="8196" width="35.54296875" style="3" customWidth="1"/>
    <col min="8197" max="8203" width="5.6328125" style="3" customWidth="1"/>
    <col min="8204" max="8205" width="5.54296875" style="3" customWidth="1"/>
    <col min="8206" max="8210" width="5.6328125" style="3" customWidth="1"/>
    <col min="8211" max="8448" width="9.08984375" style="3"/>
    <col min="8449" max="8450" width="4.08984375" style="3" customWidth="1"/>
    <col min="8451" max="8451" width="3.6328125" style="3" customWidth="1"/>
    <col min="8452" max="8452" width="35.54296875" style="3" customWidth="1"/>
    <col min="8453" max="8459" width="5.6328125" style="3" customWidth="1"/>
    <col min="8460" max="8461" width="5.54296875" style="3" customWidth="1"/>
    <col min="8462" max="8466" width="5.6328125" style="3" customWidth="1"/>
    <col min="8467" max="8704" width="9.08984375" style="3"/>
    <col min="8705" max="8706" width="4.08984375" style="3" customWidth="1"/>
    <col min="8707" max="8707" width="3.6328125" style="3" customWidth="1"/>
    <col min="8708" max="8708" width="35.54296875" style="3" customWidth="1"/>
    <col min="8709" max="8715" width="5.6328125" style="3" customWidth="1"/>
    <col min="8716" max="8717" width="5.54296875" style="3" customWidth="1"/>
    <col min="8718" max="8722" width="5.6328125" style="3" customWidth="1"/>
    <col min="8723" max="8960" width="9.08984375" style="3"/>
    <col min="8961" max="8962" width="4.08984375" style="3" customWidth="1"/>
    <col min="8963" max="8963" width="3.6328125" style="3" customWidth="1"/>
    <col min="8964" max="8964" width="35.54296875" style="3" customWidth="1"/>
    <col min="8965" max="8971" width="5.6328125" style="3" customWidth="1"/>
    <col min="8972" max="8973" width="5.54296875" style="3" customWidth="1"/>
    <col min="8974" max="8978" width="5.6328125" style="3" customWidth="1"/>
    <col min="8979" max="9216" width="9.08984375" style="3"/>
    <col min="9217" max="9218" width="4.08984375" style="3" customWidth="1"/>
    <col min="9219" max="9219" width="3.6328125" style="3" customWidth="1"/>
    <col min="9220" max="9220" width="35.54296875" style="3" customWidth="1"/>
    <col min="9221" max="9227" width="5.6328125" style="3" customWidth="1"/>
    <col min="9228" max="9229" width="5.54296875" style="3" customWidth="1"/>
    <col min="9230" max="9234" width="5.6328125" style="3" customWidth="1"/>
    <col min="9235" max="9472" width="9.08984375" style="3"/>
    <col min="9473" max="9474" width="4.08984375" style="3" customWidth="1"/>
    <col min="9475" max="9475" width="3.6328125" style="3" customWidth="1"/>
    <col min="9476" max="9476" width="35.54296875" style="3" customWidth="1"/>
    <col min="9477" max="9483" width="5.6328125" style="3" customWidth="1"/>
    <col min="9484" max="9485" width="5.54296875" style="3" customWidth="1"/>
    <col min="9486" max="9490" width="5.6328125" style="3" customWidth="1"/>
    <col min="9491" max="9728" width="9.08984375" style="3"/>
    <col min="9729" max="9730" width="4.08984375" style="3" customWidth="1"/>
    <col min="9731" max="9731" width="3.6328125" style="3" customWidth="1"/>
    <col min="9732" max="9732" width="35.54296875" style="3" customWidth="1"/>
    <col min="9733" max="9739" width="5.6328125" style="3" customWidth="1"/>
    <col min="9740" max="9741" width="5.54296875" style="3" customWidth="1"/>
    <col min="9742" max="9746" width="5.6328125" style="3" customWidth="1"/>
    <col min="9747" max="9984" width="9.08984375" style="3"/>
    <col min="9985" max="9986" width="4.08984375" style="3" customWidth="1"/>
    <col min="9987" max="9987" width="3.6328125" style="3" customWidth="1"/>
    <col min="9988" max="9988" width="35.54296875" style="3" customWidth="1"/>
    <col min="9989" max="9995" width="5.6328125" style="3" customWidth="1"/>
    <col min="9996" max="9997" width="5.54296875" style="3" customWidth="1"/>
    <col min="9998" max="10002" width="5.6328125" style="3" customWidth="1"/>
    <col min="10003" max="10240" width="9.08984375" style="3"/>
    <col min="10241" max="10242" width="4.08984375" style="3" customWidth="1"/>
    <col min="10243" max="10243" width="3.6328125" style="3" customWidth="1"/>
    <col min="10244" max="10244" width="35.54296875" style="3" customWidth="1"/>
    <col min="10245" max="10251" width="5.6328125" style="3" customWidth="1"/>
    <col min="10252" max="10253" width="5.54296875" style="3" customWidth="1"/>
    <col min="10254" max="10258" width="5.6328125" style="3" customWidth="1"/>
    <col min="10259" max="10496" width="9.08984375" style="3"/>
    <col min="10497" max="10498" width="4.08984375" style="3" customWidth="1"/>
    <col min="10499" max="10499" width="3.6328125" style="3" customWidth="1"/>
    <col min="10500" max="10500" width="35.54296875" style="3" customWidth="1"/>
    <col min="10501" max="10507" width="5.6328125" style="3" customWidth="1"/>
    <col min="10508" max="10509" width="5.54296875" style="3" customWidth="1"/>
    <col min="10510" max="10514" width="5.6328125" style="3" customWidth="1"/>
    <col min="10515" max="10752" width="9.08984375" style="3"/>
    <col min="10753" max="10754" width="4.08984375" style="3" customWidth="1"/>
    <col min="10755" max="10755" width="3.6328125" style="3" customWidth="1"/>
    <col min="10756" max="10756" width="35.54296875" style="3" customWidth="1"/>
    <col min="10757" max="10763" width="5.6328125" style="3" customWidth="1"/>
    <col min="10764" max="10765" width="5.54296875" style="3" customWidth="1"/>
    <col min="10766" max="10770" width="5.6328125" style="3" customWidth="1"/>
    <col min="10771" max="11008" width="9.08984375" style="3"/>
    <col min="11009" max="11010" width="4.08984375" style="3" customWidth="1"/>
    <col min="11011" max="11011" width="3.6328125" style="3" customWidth="1"/>
    <col min="11012" max="11012" width="35.54296875" style="3" customWidth="1"/>
    <col min="11013" max="11019" width="5.6328125" style="3" customWidth="1"/>
    <col min="11020" max="11021" width="5.54296875" style="3" customWidth="1"/>
    <col min="11022" max="11026" width="5.6328125" style="3" customWidth="1"/>
    <col min="11027" max="11264" width="9.08984375" style="3"/>
    <col min="11265" max="11266" width="4.08984375" style="3" customWidth="1"/>
    <col min="11267" max="11267" width="3.6328125" style="3" customWidth="1"/>
    <col min="11268" max="11268" width="35.54296875" style="3" customWidth="1"/>
    <col min="11269" max="11275" width="5.6328125" style="3" customWidth="1"/>
    <col min="11276" max="11277" width="5.54296875" style="3" customWidth="1"/>
    <col min="11278" max="11282" width="5.6328125" style="3" customWidth="1"/>
    <col min="11283" max="11520" width="9.08984375" style="3"/>
    <col min="11521" max="11522" width="4.08984375" style="3" customWidth="1"/>
    <col min="11523" max="11523" width="3.6328125" style="3" customWidth="1"/>
    <col min="11524" max="11524" width="35.54296875" style="3" customWidth="1"/>
    <col min="11525" max="11531" width="5.6328125" style="3" customWidth="1"/>
    <col min="11532" max="11533" width="5.54296875" style="3" customWidth="1"/>
    <col min="11534" max="11538" width="5.6328125" style="3" customWidth="1"/>
    <col min="11539" max="11776" width="9.08984375" style="3"/>
    <col min="11777" max="11778" width="4.08984375" style="3" customWidth="1"/>
    <col min="11779" max="11779" width="3.6328125" style="3" customWidth="1"/>
    <col min="11780" max="11780" width="35.54296875" style="3" customWidth="1"/>
    <col min="11781" max="11787" width="5.6328125" style="3" customWidth="1"/>
    <col min="11788" max="11789" width="5.54296875" style="3" customWidth="1"/>
    <col min="11790" max="11794" width="5.6328125" style="3" customWidth="1"/>
    <col min="11795" max="12032" width="9.08984375" style="3"/>
    <col min="12033" max="12034" width="4.08984375" style="3" customWidth="1"/>
    <col min="12035" max="12035" width="3.6328125" style="3" customWidth="1"/>
    <col min="12036" max="12036" width="35.54296875" style="3" customWidth="1"/>
    <col min="12037" max="12043" width="5.6328125" style="3" customWidth="1"/>
    <col min="12044" max="12045" width="5.54296875" style="3" customWidth="1"/>
    <col min="12046" max="12050" width="5.6328125" style="3" customWidth="1"/>
    <col min="12051" max="12288" width="9.08984375" style="3"/>
    <col min="12289" max="12290" width="4.08984375" style="3" customWidth="1"/>
    <col min="12291" max="12291" width="3.6328125" style="3" customWidth="1"/>
    <col min="12292" max="12292" width="35.54296875" style="3" customWidth="1"/>
    <col min="12293" max="12299" width="5.6328125" style="3" customWidth="1"/>
    <col min="12300" max="12301" width="5.54296875" style="3" customWidth="1"/>
    <col min="12302" max="12306" width="5.6328125" style="3" customWidth="1"/>
    <col min="12307" max="12544" width="9.08984375" style="3"/>
    <col min="12545" max="12546" width="4.08984375" style="3" customWidth="1"/>
    <col min="12547" max="12547" width="3.6328125" style="3" customWidth="1"/>
    <col min="12548" max="12548" width="35.54296875" style="3" customWidth="1"/>
    <col min="12549" max="12555" width="5.6328125" style="3" customWidth="1"/>
    <col min="12556" max="12557" width="5.54296875" style="3" customWidth="1"/>
    <col min="12558" max="12562" width="5.6328125" style="3" customWidth="1"/>
    <col min="12563" max="12800" width="9.08984375" style="3"/>
    <col min="12801" max="12802" width="4.08984375" style="3" customWidth="1"/>
    <col min="12803" max="12803" width="3.6328125" style="3" customWidth="1"/>
    <col min="12804" max="12804" width="35.54296875" style="3" customWidth="1"/>
    <col min="12805" max="12811" width="5.6328125" style="3" customWidth="1"/>
    <col min="12812" max="12813" width="5.54296875" style="3" customWidth="1"/>
    <col min="12814" max="12818" width="5.6328125" style="3" customWidth="1"/>
    <col min="12819" max="13056" width="9.08984375" style="3"/>
    <col min="13057" max="13058" width="4.08984375" style="3" customWidth="1"/>
    <col min="13059" max="13059" width="3.6328125" style="3" customWidth="1"/>
    <col min="13060" max="13060" width="35.54296875" style="3" customWidth="1"/>
    <col min="13061" max="13067" width="5.6328125" style="3" customWidth="1"/>
    <col min="13068" max="13069" width="5.54296875" style="3" customWidth="1"/>
    <col min="13070" max="13074" width="5.6328125" style="3" customWidth="1"/>
    <col min="13075" max="13312" width="9.08984375" style="3"/>
    <col min="13313" max="13314" width="4.08984375" style="3" customWidth="1"/>
    <col min="13315" max="13315" width="3.6328125" style="3" customWidth="1"/>
    <col min="13316" max="13316" width="35.54296875" style="3" customWidth="1"/>
    <col min="13317" max="13323" width="5.6328125" style="3" customWidth="1"/>
    <col min="13324" max="13325" width="5.54296875" style="3" customWidth="1"/>
    <col min="13326" max="13330" width="5.6328125" style="3" customWidth="1"/>
    <col min="13331" max="13568" width="9.08984375" style="3"/>
    <col min="13569" max="13570" width="4.08984375" style="3" customWidth="1"/>
    <col min="13571" max="13571" width="3.6328125" style="3" customWidth="1"/>
    <col min="13572" max="13572" width="35.54296875" style="3" customWidth="1"/>
    <col min="13573" max="13579" width="5.6328125" style="3" customWidth="1"/>
    <col min="13580" max="13581" width="5.54296875" style="3" customWidth="1"/>
    <col min="13582" max="13586" width="5.6328125" style="3" customWidth="1"/>
    <col min="13587" max="13824" width="9.08984375" style="3"/>
    <col min="13825" max="13826" width="4.08984375" style="3" customWidth="1"/>
    <col min="13827" max="13827" width="3.6328125" style="3" customWidth="1"/>
    <col min="13828" max="13828" width="35.54296875" style="3" customWidth="1"/>
    <col min="13829" max="13835" width="5.6328125" style="3" customWidth="1"/>
    <col min="13836" max="13837" width="5.54296875" style="3" customWidth="1"/>
    <col min="13838" max="13842" width="5.6328125" style="3" customWidth="1"/>
    <col min="13843" max="14080" width="9.08984375" style="3"/>
    <col min="14081" max="14082" width="4.08984375" style="3" customWidth="1"/>
    <col min="14083" max="14083" width="3.6328125" style="3" customWidth="1"/>
    <col min="14084" max="14084" width="35.54296875" style="3" customWidth="1"/>
    <col min="14085" max="14091" width="5.6328125" style="3" customWidth="1"/>
    <col min="14092" max="14093" width="5.54296875" style="3" customWidth="1"/>
    <col min="14094" max="14098" width="5.6328125" style="3" customWidth="1"/>
    <col min="14099" max="14336" width="9.08984375" style="3"/>
    <col min="14337" max="14338" width="4.08984375" style="3" customWidth="1"/>
    <col min="14339" max="14339" width="3.6328125" style="3" customWidth="1"/>
    <col min="14340" max="14340" width="35.54296875" style="3" customWidth="1"/>
    <col min="14341" max="14347" width="5.6328125" style="3" customWidth="1"/>
    <col min="14348" max="14349" width="5.54296875" style="3" customWidth="1"/>
    <col min="14350" max="14354" width="5.6328125" style="3" customWidth="1"/>
    <col min="14355" max="14592" width="9.08984375" style="3"/>
    <col min="14593" max="14594" width="4.08984375" style="3" customWidth="1"/>
    <col min="14595" max="14595" width="3.6328125" style="3" customWidth="1"/>
    <col min="14596" max="14596" width="35.54296875" style="3" customWidth="1"/>
    <col min="14597" max="14603" width="5.6328125" style="3" customWidth="1"/>
    <col min="14604" max="14605" width="5.54296875" style="3" customWidth="1"/>
    <col min="14606" max="14610" width="5.6328125" style="3" customWidth="1"/>
    <col min="14611" max="14848" width="9.08984375" style="3"/>
    <col min="14849" max="14850" width="4.08984375" style="3" customWidth="1"/>
    <col min="14851" max="14851" width="3.6328125" style="3" customWidth="1"/>
    <col min="14852" max="14852" width="35.54296875" style="3" customWidth="1"/>
    <col min="14853" max="14859" width="5.6328125" style="3" customWidth="1"/>
    <col min="14860" max="14861" width="5.54296875" style="3" customWidth="1"/>
    <col min="14862" max="14866" width="5.6328125" style="3" customWidth="1"/>
    <col min="14867" max="15104" width="9.08984375" style="3"/>
    <col min="15105" max="15106" width="4.08984375" style="3" customWidth="1"/>
    <col min="15107" max="15107" width="3.6328125" style="3" customWidth="1"/>
    <col min="15108" max="15108" width="35.54296875" style="3" customWidth="1"/>
    <col min="15109" max="15115" width="5.6328125" style="3" customWidth="1"/>
    <col min="15116" max="15117" width="5.54296875" style="3" customWidth="1"/>
    <col min="15118" max="15122" width="5.6328125" style="3" customWidth="1"/>
    <col min="15123" max="15360" width="9.08984375" style="3"/>
    <col min="15361" max="15362" width="4.08984375" style="3" customWidth="1"/>
    <col min="15363" max="15363" width="3.6328125" style="3" customWidth="1"/>
    <col min="15364" max="15364" width="35.54296875" style="3" customWidth="1"/>
    <col min="15365" max="15371" width="5.6328125" style="3" customWidth="1"/>
    <col min="15372" max="15373" width="5.54296875" style="3" customWidth="1"/>
    <col min="15374" max="15378" width="5.6328125" style="3" customWidth="1"/>
    <col min="15379" max="15616" width="9.08984375" style="3"/>
    <col min="15617" max="15618" width="4.08984375" style="3" customWidth="1"/>
    <col min="15619" max="15619" width="3.6328125" style="3" customWidth="1"/>
    <col min="15620" max="15620" width="35.54296875" style="3" customWidth="1"/>
    <col min="15621" max="15627" width="5.6328125" style="3" customWidth="1"/>
    <col min="15628" max="15629" width="5.54296875" style="3" customWidth="1"/>
    <col min="15630" max="15634" width="5.6328125" style="3" customWidth="1"/>
    <col min="15635" max="15872" width="9.08984375" style="3"/>
    <col min="15873" max="15874" width="4.08984375" style="3" customWidth="1"/>
    <col min="15875" max="15875" width="3.6328125" style="3" customWidth="1"/>
    <col min="15876" max="15876" width="35.54296875" style="3" customWidth="1"/>
    <col min="15877" max="15883" width="5.6328125" style="3" customWidth="1"/>
    <col min="15884" max="15885" width="5.54296875" style="3" customWidth="1"/>
    <col min="15886" max="15890" width="5.6328125" style="3" customWidth="1"/>
    <col min="15891" max="16128" width="9.08984375" style="3"/>
    <col min="16129" max="16130" width="4.08984375" style="3" customWidth="1"/>
    <col min="16131" max="16131" width="3.6328125" style="3" customWidth="1"/>
    <col min="16132" max="16132" width="35.54296875" style="3" customWidth="1"/>
    <col min="16133" max="16139" width="5.6328125" style="3" customWidth="1"/>
    <col min="16140" max="16141" width="5.54296875" style="3" customWidth="1"/>
    <col min="16142" max="16146" width="5.6328125" style="3" customWidth="1"/>
    <col min="16147" max="16384" width="9.08984375" style="3"/>
  </cols>
  <sheetData>
    <row r="1" spans="1:18" ht="18.5" x14ac:dyDescent="0.45">
      <c r="A1" s="1" t="s">
        <v>0</v>
      </c>
      <c r="B1" s="2"/>
      <c r="C1" s="2"/>
      <c r="D1" s="2"/>
      <c r="E1" s="2"/>
      <c r="F1" s="2"/>
      <c r="G1" s="2"/>
      <c r="H1" s="2"/>
      <c r="I1" s="2"/>
      <c r="J1" s="2"/>
      <c r="K1" s="2"/>
      <c r="L1" s="2"/>
      <c r="M1" s="2"/>
      <c r="N1" s="2"/>
      <c r="O1" s="2"/>
      <c r="P1" s="2"/>
      <c r="Q1" s="2"/>
      <c r="R1" s="2"/>
    </row>
    <row r="2" spans="1:18" ht="15.65" customHeight="1" x14ac:dyDescent="0.35">
      <c r="A2" s="4" t="s">
        <v>1</v>
      </c>
      <c r="B2" s="5"/>
      <c r="C2" s="5"/>
      <c r="D2" s="5"/>
      <c r="E2" s="5"/>
      <c r="F2" s="5"/>
      <c r="G2" s="5"/>
      <c r="H2" s="5"/>
      <c r="I2" s="5"/>
      <c r="J2" s="5"/>
      <c r="K2" s="5"/>
      <c r="L2" s="5"/>
      <c r="M2" s="5"/>
      <c r="N2" s="5"/>
      <c r="O2" s="5"/>
      <c r="P2" s="5"/>
      <c r="Q2" s="5"/>
      <c r="R2" s="5"/>
    </row>
    <row r="3" spans="1:18" x14ac:dyDescent="0.35">
      <c r="A3" s="6"/>
      <c r="B3" s="6"/>
      <c r="C3" s="6"/>
      <c r="D3" s="6"/>
      <c r="E3" s="6"/>
      <c r="F3" s="6"/>
      <c r="G3" s="6"/>
      <c r="H3" s="6"/>
      <c r="I3" s="6"/>
      <c r="J3" s="6"/>
      <c r="K3" s="6"/>
      <c r="L3" s="6"/>
      <c r="M3" s="6"/>
      <c r="N3" s="6"/>
      <c r="O3" s="6"/>
      <c r="P3" s="6"/>
      <c r="Q3" s="6"/>
      <c r="R3" s="6"/>
    </row>
    <row r="4" spans="1:18" x14ac:dyDescent="0.35">
      <c r="A4" s="7" t="s">
        <v>2</v>
      </c>
      <c r="B4" s="8"/>
      <c r="C4" s="8"/>
      <c r="D4" s="8"/>
      <c r="E4" s="9"/>
      <c r="F4" s="10"/>
      <c r="G4" s="10"/>
      <c r="H4" s="10"/>
      <c r="I4" s="10"/>
      <c r="J4" s="10"/>
      <c r="K4" s="10"/>
      <c r="L4" s="10"/>
      <c r="M4" s="10"/>
      <c r="N4" s="10"/>
      <c r="O4" s="11"/>
      <c r="P4" s="12"/>
      <c r="Q4" s="12"/>
      <c r="R4" s="13"/>
    </row>
    <row r="5" spans="1:18" x14ac:dyDescent="0.35">
      <c r="A5" s="7" t="s">
        <v>3</v>
      </c>
      <c r="B5" s="8"/>
      <c r="C5" s="8"/>
      <c r="D5" s="8"/>
      <c r="E5" s="9"/>
      <c r="F5" s="10"/>
      <c r="G5" s="10"/>
      <c r="H5" s="10"/>
      <c r="I5" s="10"/>
      <c r="J5" s="10"/>
      <c r="K5" s="10"/>
      <c r="L5" s="10"/>
      <c r="M5" s="10"/>
      <c r="N5" s="10"/>
      <c r="O5" s="14"/>
      <c r="P5" s="2"/>
      <c r="Q5" s="2"/>
      <c r="R5" s="15"/>
    </row>
    <row r="6" spans="1:18" x14ac:dyDescent="0.35">
      <c r="A6" s="7" t="s">
        <v>4</v>
      </c>
      <c r="B6" s="8"/>
      <c r="C6" s="8"/>
      <c r="D6" s="8"/>
      <c r="E6" s="9"/>
      <c r="F6" s="10"/>
      <c r="G6" s="10"/>
      <c r="H6" s="10"/>
      <c r="I6" s="10"/>
      <c r="J6" s="10"/>
      <c r="K6" s="10"/>
      <c r="L6" s="10"/>
      <c r="M6" s="10"/>
      <c r="N6" s="10"/>
      <c r="O6" s="14"/>
      <c r="P6" s="2"/>
      <c r="Q6" s="2"/>
      <c r="R6" s="15"/>
    </row>
    <row r="7" spans="1:18" x14ac:dyDescent="0.35">
      <c r="A7" s="7" t="s">
        <v>5</v>
      </c>
      <c r="B7" s="8"/>
      <c r="C7" s="8"/>
      <c r="D7" s="8"/>
      <c r="E7" s="9"/>
      <c r="F7" s="10"/>
      <c r="G7" s="10"/>
      <c r="H7" s="10"/>
      <c r="I7" s="10"/>
      <c r="J7" s="10"/>
      <c r="K7" s="10"/>
      <c r="L7" s="10"/>
      <c r="M7" s="10"/>
      <c r="N7" s="10"/>
      <c r="O7" s="14"/>
      <c r="P7" s="2"/>
      <c r="Q7" s="2"/>
      <c r="R7" s="15"/>
    </row>
    <row r="8" spans="1:18" x14ac:dyDescent="0.35">
      <c r="A8" s="7" t="s">
        <v>6</v>
      </c>
      <c r="B8" s="8"/>
      <c r="C8" s="8"/>
      <c r="D8" s="8"/>
      <c r="E8" s="9"/>
      <c r="F8" s="10"/>
      <c r="G8" s="10"/>
      <c r="H8" s="10"/>
      <c r="I8" s="10"/>
      <c r="J8" s="10"/>
      <c r="K8" s="10"/>
      <c r="L8" s="10"/>
      <c r="M8" s="10"/>
      <c r="N8" s="10"/>
      <c r="O8" s="14"/>
      <c r="P8" s="2"/>
      <c r="Q8" s="2"/>
      <c r="R8" s="15"/>
    </row>
    <row r="9" spans="1:18" x14ac:dyDescent="0.35">
      <c r="A9" s="7" t="s">
        <v>7</v>
      </c>
      <c r="B9" s="8"/>
      <c r="C9" s="8"/>
      <c r="D9" s="8"/>
      <c r="E9" s="9"/>
      <c r="F9" s="10"/>
      <c r="G9" s="10"/>
      <c r="H9" s="10"/>
      <c r="I9" s="10"/>
      <c r="J9" s="10"/>
      <c r="K9" s="10"/>
      <c r="L9" s="10"/>
      <c r="M9" s="10"/>
      <c r="N9" s="10"/>
      <c r="O9" s="14"/>
      <c r="P9" s="2"/>
      <c r="Q9" s="2"/>
      <c r="R9" s="15"/>
    </row>
    <row r="10" spans="1:18" x14ac:dyDescent="0.35">
      <c r="A10" s="7" t="s">
        <v>8</v>
      </c>
      <c r="B10" s="8"/>
      <c r="C10" s="8"/>
      <c r="D10" s="8"/>
      <c r="E10" s="16"/>
      <c r="F10" s="17"/>
      <c r="G10" s="17"/>
      <c r="H10" s="17"/>
      <c r="I10" s="17"/>
      <c r="J10" s="17"/>
      <c r="K10" s="10"/>
      <c r="L10" s="10"/>
      <c r="M10" s="10"/>
      <c r="N10" s="10"/>
      <c r="O10" s="18"/>
      <c r="P10" s="19"/>
      <c r="Q10" s="19"/>
      <c r="R10" s="20"/>
    </row>
    <row r="11" spans="1:18" ht="7.25" customHeight="1" x14ac:dyDescent="0.35"/>
    <row r="12" spans="1:18" x14ac:dyDescent="0.35">
      <c r="D12" s="21"/>
      <c r="E12" s="22" t="s">
        <v>9</v>
      </c>
      <c r="F12" s="23"/>
      <c r="G12" s="23"/>
      <c r="H12" s="23"/>
      <c r="I12" s="23"/>
      <c r="J12" s="23"/>
      <c r="K12" s="23"/>
      <c r="L12" s="23"/>
      <c r="M12" s="24"/>
      <c r="N12" s="24"/>
      <c r="O12" s="24"/>
      <c r="P12" s="24"/>
      <c r="Q12" s="24"/>
      <c r="R12" s="24"/>
    </row>
    <row r="13" spans="1:18" ht="16" thickBot="1" x14ac:dyDescent="0.4">
      <c r="D13" s="21"/>
      <c r="E13" s="22" t="s">
        <v>10</v>
      </c>
      <c r="F13" s="23"/>
      <c r="G13" s="23"/>
      <c r="H13" s="23"/>
      <c r="I13" s="23"/>
      <c r="J13" s="23"/>
      <c r="K13" s="23"/>
      <c r="L13" s="23"/>
      <c r="M13" s="24"/>
      <c r="N13" s="24"/>
      <c r="O13" s="24"/>
      <c r="P13" s="24"/>
      <c r="Q13" s="24"/>
      <c r="R13" s="24"/>
    </row>
    <row r="14" spans="1:18" ht="16" thickBot="1" x14ac:dyDescent="0.4">
      <c r="A14" s="25" t="s">
        <v>11</v>
      </c>
      <c r="B14" s="26">
        <v>10</v>
      </c>
      <c r="C14" s="26"/>
      <c r="D14" s="27" t="s">
        <v>12</v>
      </c>
      <c r="E14" s="28" t="e">
        <f>SUM(F15:F22)/COUNT(F15:F22)</f>
        <v>#DIV/0!</v>
      </c>
      <c r="F14" s="29"/>
      <c r="G14" s="30" t="s">
        <v>13</v>
      </c>
      <c r="H14" s="30"/>
      <c r="I14" s="30"/>
      <c r="J14" s="30"/>
      <c r="K14" s="30"/>
      <c r="L14" s="30"/>
      <c r="M14" s="31"/>
      <c r="N14" s="31"/>
      <c r="O14" s="31"/>
      <c r="P14" s="31"/>
      <c r="Q14" s="31"/>
      <c r="R14" s="32"/>
    </row>
    <row r="15" spans="1:18" x14ac:dyDescent="0.35">
      <c r="A15" s="33"/>
      <c r="B15" s="34"/>
      <c r="C15" s="35">
        <v>1</v>
      </c>
      <c r="D15" s="36" t="s">
        <v>14</v>
      </c>
      <c r="E15" s="37"/>
      <c r="F15" s="38"/>
      <c r="G15" s="39"/>
      <c r="H15" s="39"/>
      <c r="I15" s="39"/>
      <c r="J15" s="39"/>
      <c r="K15" s="39"/>
      <c r="L15" s="39"/>
      <c r="M15" s="40"/>
      <c r="N15" s="40"/>
      <c r="O15" s="40"/>
      <c r="P15" s="40"/>
      <c r="Q15" s="40"/>
      <c r="R15" s="40"/>
    </row>
    <row r="16" spans="1:18" x14ac:dyDescent="0.35">
      <c r="A16" s="41"/>
      <c r="B16" s="42"/>
      <c r="C16" s="43">
        <v>2</v>
      </c>
      <c r="D16" s="44" t="s">
        <v>15</v>
      </c>
      <c r="E16" s="45"/>
      <c r="F16" s="46"/>
      <c r="G16" s="47"/>
      <c r="H16" s="47"/>
      <c r="I16" s="47"/>
      <c r="J16" s="47"/>
      <c r="K16" s="47"/>
      <c r="L16" s="47"/>
      <c r="M16" s="10"/>
      <c r="N16" s="10"/>
      <c r="O16" s="10"/>
      <c r="P16" s="10"/>
      <c r="Q16" s="10"/>
      <c r="R16" s="10"/>
    </row>
    <row r="17" spans="1:18" x14ac:dyDescent="0.35">
      <c r="A17" s="41"/>
      <c r="B17" s="42"/>
      <c r="C17" s="43">
        <v>3</v>
      </c>
      <c r="D17" s="44" t="s">
        <v>16</v>
      </c>
      <c r="E17" s="45"/>
      <c r="F17" s="46"/>
      <c r="G17" s="47"/>
      <c r="H17" s="47"/>
      <c r="I17" s="47"/>
      <c r="J17" s="47"/>
      <c r="K17" s="47"/>
      <c r="L17" s="47"/>
      <c r="M17" s="10"/>
      <c r="N17" s="10"/>
      <c r="O17" s="10"/>
      <c r="P17" s="10"/>
      <c r="Q17" s="10"/>
      <c r="R17" s="10"/>
    </row>
    <row r="18" spans="1:18" x14ac:dyDescent="0.35">
      <c r="A18" s="41"/>
      <c r="B18" s="42"/>
      <c r="C18" s="43">
        <v>4</v>
      </c>
      <c r="D18" s="44" t="s">
        <v>17</v>
      </c>
      <c r="E18" s="45"/>
      <c r="F18" s="46"/>
      <c r="G18" s="47"/>
      <c r="H18" s="47"/>
      <c r="I18" s="47"/>
      <c r="J18" s="47"/>
      <c r="K18" s="47"/>
      <c r="L18" s="47"/>
      <c r="M18" s="10"/>
      <c r="N18" s="10"/>
      <c r="O18" s="10"/>
      <c r="P18" s="10"/>
      <c r="Q18" s="10"/>
      <c r="R18" s="10"/>
    </row>
    <row r="19" spans="1:18" x14ac:dyDescent="0.35">
      <c r="A19" s="41"/>
      <c r="B19" s="42"/>
      <c r="C19" s="43">
        <v>5</v>
      </c>
      <c r="D19" s="44" t="s">
        <v>18</v>
      </c>
      <c r="E19" s="45"/>
      <c r="F19" s="46"/>
      <c r="G19" s="47"/>
      <c r="H19" s="47"/>
      <c r="I19" s="47"/>
      <c r="J19" s="47"/>
      <c r="K19" s="47"/>
      <c r="L19" s="47"/>
      <c r="M19" s="10"/>
      <c r="N19" s="10"/>
      <c r="O19" s="10"/>
      <c r="P19" s="10"/>
      <c r="Q19" s="10"/>
      <c r="R19" s="10"/>
    </row>
    <row r="20" spans="1:18" x14ac:dyDescent="0.35">
      <c r="A20" s="41"/>
      <c r="B20" s="42"/>
      <c r="C20" s="43">
        <v>6</v>
      </c>
      <c r="D20" s="44" t="s">
        <v>19</v>
      </c>
      <c r="E20" s="45"/>
      <c r="F20" s="46"/>
      <c r="G20" s="47"/>
      <c r="H20" s="47"/>
      <c r="I20" s="47"/>
      <c r="J20" s="47"/>
      <c r="K20" s="47"/>
      <c r="L20" s="47"/>
      <c r="M20" s="10"/>
      <c r="N20" s="10"/>
      <c r="O20" s="10"/>
      <c r="P20" s="10"/>
      <c r="Q20" s="10"/>
      <c r="R20" s="10"/>
    </row>
    <row r="21" spans="1:18" x14ac:dyDescent="0.35">
      <c r="A21" s="41"/>
      <c r="B21" s="42"/>
      <c r="C21" s="43">
        <v>7</v>
      </c>
      <c r="D21" s="44" t="s">
        <v>20</v>
      </c>
      <c r="E21" s="45"/>
      <c r="F21" s="46"/>
      <c r="G21" s="47"/>
      <c r="H21" s="47"/>
      <c r="I21" s="47"/>
      <c r="J21" s="47"/>
      <c r="K21" s="47"/>
      <c r="L21" s="47"/>
      <c r="M21" s="10"/>
      <c r="N21" s="10"/>
      <c r="O21" s="10"/>
      <c r="P21" s="10"/>
      <c r="Q21" s="10"/>
      <c r="R21" s="10"/>
    </row>
    <row r="22" spans="1:18" ht="16" thickBot="1" x14ac:dyDescent="0.4">
      <c r="A22" s="48"/>
      <c r="B22" s="49"/>
      <c r="C22" s="50">
        <v>8</v>
      </c>
      <c r="D22" s="51" t="s">
        <v>21</v>
      </c>
      <c r="E22" s="52"/>
      <c r="F22" s="53"/>
      <c r="G22" s="54"/>
      <c r="H22" s="54"/>
      <c r="I22" s="54"/>
      <c r="J22" s="54"/>
      <c r="K22" s="54"/>
      <c r="L22" s="54"/>
      <c r="M22" s="55"/>
      <c r="N22" s="55"/>
      <c r="O22" s="55"/>
      <c r="P22" s="55"/>
      <c r="Q22" s="55"/>
      <c r="R22" s="55"/>
    </row>
    <row r="23" spans="1:18" ht="16" thickBot="1" x14ac:dyDescent="0.4">
      <c r="A23" s="25" t="s">
        <v>22</v>
      </c>
      <c r="B23" s="26">
        <v>15</v>
      </c>
      <c r="C23" s="26"/>
      <c r="D23" s="27" t="s">
        <v>23</v>
      </c>
      <c r="E23" s="28" t="e">
        <f>SUM(F24:F29)/COUNT(F24:F29)</f>
        <v>#DIV/0!</v>
      </c>
      <c r="F23" s="29"/>
      <c r="G23" s="30" t="s">
        <v>13</v>
      </c>
      <c r="H23" s="30"/>
      <c r="I23" s="30"/>
      <c r="J23" s="30"/>
      <c r="K23" s="30"/>
      <c r="L23" s="30"/>
      <c r="M23" s="56"/>
      <c r="N23" s="56"/>
      <c r="O23" s="56"/>
      <c r="P23" s="56"/>
      <c r="Q23" s="56"/>
      <c r="R23" s="57"/>
    </row>
    <row r="24" spans="1:18" x14ac:dyDescent="0.35">
      <c r="A24" s="33"/>
      <c r="B24" s="34"/>
      <c r="C24" s="35">
        <v>1</v>
      </c>
      <c r="D24" s="36" t="s">
        <v>24</v>
      </c>
      <c r="E24" s="37"/>
      <c r="F24" s="38"/>
      <c r="G24" s="39"/>
      <c r="H24" s="39"/>
      <c r="I24" s="39"/>
      <c r="J24" s="39"/>
      <c r="K24" s="39"/>
      <c r="L24" s="39"/>
      <c r="M24" s="40"/>
      <c r="N24" s="40"/>
      <c r="O24" s="40"/>
      <c r="P24" s="40"/>
      <c r="Q24" s="40"/>
      <c r="R24" s="40"/>
    </row>
    <row r="25" spans="1:18" x14ac:dyDescent="0.35">
      <c r="A25" s="41"/>
      <c r="B25" s="42"/>
      <c r="C25" s="43">
        <v>2</v>
      </c>
      <c r="D25" s="44" t="s">
        <v>25</v>
      </c>
      <c r="E25" s="45"/>
      <c r="F25" s="46"/>
      <c r="G25" s="47"/>
      <c r="H25" s="47"/>
      <c r="I25" s="47"/>
      <c r="J25" s="47"/>
      <c r="K25" s="47"/>
      <c r="L25" s="47"/>
      <c r="M25" s="10"/>
      <c r="N25" s="10"/>
      <c r="O25" s="10"/>
      <c r="P25" s="10"/>
      <c r="Q25" s="10"/>
      <c r="R25" s="10"/>
    </row>
    <row r="26" spans="1:18" x14ac:dyDescent="0.35">
      <c r="A26" s="41"/>
      <c r="B26" s="42"/>
      <c r="C26" s="43">
        <v>3</v>
      </c>
      <c r="D26" s="44" t="s">
        <v>26</v>
      </c>
      <c r="E26" s="45"/>
      <c r="F26" s="46"/>
      <c r="G26" s="47"/>
      <c r="H26" s="47"/>
      <c r="I26" s="47"/>
      <c r="J26" s="47"/>
      <c r="K26" s="47"/>
      <c r="L26" s="47"/>
      <c r="M26" s="10"/>
      <c r="N26" s="10"/>
      <c r="O26" s="10"/>
      <c r="P26" s="10"/>
      <c r="Q26" s="10"/>
      <c r="R26" s="10"/>
    </row>
    <row r="27" spans="1:18" x14ac:dyDescent="0.35">
      <c r="A27" s="41"/>
      <c r="B27" s="42"/>
      <c r="C27" s="43">
        <v>4</v>
      </c>
      <c r="D27" s="44" t="s">
        <v>27</v>
      </c>
      <c r="E27" s="45"/>
      <c r="F27" s="46"/>
      <c r="G27" s="47"/>
      <c r="H27" s="47"/>
      <c r="I27" s="47"/>
      <c r="J27" s="47"/>
      <c r="K27" s="47"/>
      <c r="L27" s="47"/>
      <c r="M27" s="10"/>
      <c r="N27" s="10"/>
      <c r="O27" s="10"/>
      <c r="P27" s="10"/>
      <c r="Q27" s="10"/>
      <c r="R27" s="10"/>
    </row>
    <row r="28" spans="1:18" x14ac:dyDescent="0.35">
      <c r="A28" s="41"/>
      <c r="B28" s="42"/>
      <c r="C28" s="43">
        <v>5</v>
      </c>
      <c r="D28" s="44" t="s">
        <v>28</v>
      </c>
      <c r="E28" s="45"/>
      <c r="F28" s="46"/>
      <c r="G28" s="47"/>
      <c r="H28" s="47"/>
      <c r="I28" s="47"/>
      <c r="J28" s="47"/>
      <c r="K28" s="47"/>
      <c r="L28" s="47"/>
      <c r="M28" s="10"/>
      <c r="N28" s="10"/>
      <c r="O28" s="10"/>
      <c r="P28" s="10"/>
      <c r="Q28" s="10"/>
      <c r="R28" s="10"/>
    </row>
    <row r="29" spans="1:18" ht="16" thickBot="1" x14ac:dyDescent="0.4">
      <c r="A29" s="48"/>
      <c r="B29" s="49"/>
      <c r="C29" s="50">
        <v>6</v>
      </c>
      <c r="D29" s="51" t="s">
        <v>29</v>
      </c>
      <c r="E29" s="52"/>
      <c r="F29" s="53"/>
      <c r="G29" s="54"/>
      <c r="H29" s="54"/>
      <c r="I29" s="54"/>
      <c r="J29" s="54"/>
      <c r="K29" s="54"/>
      <c r="L29" s="54"/>
      <c r="M29" s="55"/>
      <c r="N29" s="55"/>
      <c r="O29" s="55"/>
      <c r="P29" s="55"/>
      <c r="Q29" s="55"/>
      <c r="R29" s="55"/>
    </row>
    <row r="30" spans="1:18" ht="16" thickBot="1" x14ac:dyDescent="0.4">
      <c r="A30" s="25" t="s">
        <v>30</v>
      </c>
      <c r="B30" s="26">
        <v>25</v>
      </c>
      <c r="C30" s="26"/>
      <c r="D30" s="27" t="s">
        <v>31</v>
      </c>
      <c r="E30" s="28" t="e">
        <f>($B31*E31+$B40*E40+$B50*E50)/100</f>
        <v>#DIV/0!</v>
      </c>
      <c r="F30" s="29"/>
      <c r="G30" s="30" t="s">
        <v>13</v>
      </c>
      <c r="H30" s="30"/>
      <c r="I30" s="30"/>
      <c r="J30" s="30"/>
      <c r="K30" s="30"/>
      <c r="L30" s="30"/>
      <c r="M30" s="31"/>
      <c r="N30" s="31"/>
      <c r="O30" s="31"/>
      <c r="P30" s="31"/>
      <c r="Q30" s="31"/>
      <c r="R30" s="32"/>
    </row>
    <row r="31" spans="1:18" ht="16" thickBot="1" x14ac:dyDescent="0.4">
      <c r="A31" s="58"/>
      <c r="B31" s="59">
        <v>40</v>
      </c>
      <c r="C31" s="60"/>
      <c r="D31" s="61" t="s">
        <v>32</v>
      </c>
      <c r="E31" s="62" t="e">
        <f>SUM(F32:F39)/COUNT(F32:F39)</f>
        <v>#DIV/0!</v>
      </c>
      <c r="F31" s="63"/>
      <c r="G31" s="64"/>
      <c r="H31" s="64"/>
      <c r="I31" s="64"/>
      <c r="J31" s="64"/>
      <c r="K31" s="64"/>
      <c r="L31" s="64"/>
      <c r="M31" s="65"/>
      <c r="N31" s="65"/>
      <c r="O31" s="65"/>
      <c r="P31" s="65"/>
      <c r="Q31" s="65"/>
      <c r="R31" s="65"/>
    </row>
    <row r="32" spans="1:18" x14ac:dyDescent="0.35">
      <c r="A32" s="41"/>
      <c r="B32" s="33"/>
      <c r="C32" s="35">
        <v>1</v>
      </c>
      <c r="D32" s="36" t="s">
        <v>33</v>
      </c>
      <c r="E32" s="37"/>
      <c r="F32" s="46"/>
      <c r="G32" s="47"/>
      <c r="H32" s="47"/>
      <c r="I32" s="47"/>
      <c r="J32" s="47"/>
      <c r="K32" s="47"/>
      <c r="L32" s="47"/>
      <c r="M32" s="10"/>
      <c r="N32" s="10"/>
      <c r="O32" s="10"/>
      <c r="P32" s="10"/>
      <c r="Q32" s="10"/>
      <c r="R32" s="10"/>
    </row>
    <row r="33" spans="1:18" x14ac:dyDescent="0.35">
      <c r="A33" s="41"/>
      <c r="B33" s="41"/>
      <c r="C33" s="43">
        <v>2</v>
      </c>
      <c r="D33" s="44" t="s">
        <v>34</v>
      </c>
      <c r="E33" s="45"/>
      <c r="F33" s="46"/>
      <c r="G33" s="47"/>
      <c r="H33" s="47"/>
      <c r="I33" s="47"/>
      <c r="J33" s="47"/>
      <c r="K33" s="47"/>
      <c r="L33" s="47"/>
      <c r="M33" s="10"/>
      <c r="N33" s="10"/>
      <c r="O33" s="10"/>
      <c r="P33" s="10"/>
      <c r="Q33" s="10"/>
      <c r="R33" s="10"/>
    </row>
    <row r="34" spans="1:18" x14ac:dyDescent="0.35">
      <c r="A34" s="41"/>
      <c r="B34" s="41"/>
      <c r="C34" s="43">
        <v>3</v>
      </c>
      <c r="D34" s="44" t="s">
        <v>35</v>
      </c>
      <c r="E34" s="45"/>
      <c r="F34" s="46"/>
      <c r="G34" s="47"/>
      <c r="H34" s="47"/>
      <c r="I34" s="47"/>
      <c r="J34" s="47"/>
      <c r="K34" s="47"/>
      <c r="L34" s="47"/>
      <c r="M34" s="10"/>
      <c r="N34" s="10"/>
      <c r="O34" s="10"/>
      <c r="P34" s="10"/>
      <c r="Q34" s="10"/>
      <c r="R34" s="10"/>
    </row>
    <row r="35" spans="1:18" x14ac:dyDescent="0.35">
      <c r="A35" s="41"/>
      <c r="B35" s="41"/>
      <c r="C35" s="43">
        <v>4</v>
      </c>
      <c r="D35" s="44" t="s">
        <v>36</v>
      </c>
      <c r="E35" s="45"/>
      <c r="F35" s="46"/>
      <c r="G35" s="47"/>
      <c r="H35" s="47"/>
      <c r="I35" s="47"/>
      <c r="J35" s="47"/>
      <c r="K35" s="47"/>
      <c r="L35" s="47"/>
      <c r="M35" s="10"/>
      <c r="N35" s="10"/>
      <c r="O35" s="10"/>
      <c r="P35" s="10"/>
      <c r="Q35" s="10"/>
      <c r="R35" s="10"/>
    </row>
    <row r="36" spans="1:18" x14ac:dyDescent="0.35">
      <c r="A36" s="41"/>
      <c r="B36" s="41"/>
      <c r="C36" s="43">
        <v>5</v>
      </c>
      <c r="D36" s="44" t="s">
        <v>37</v>
      </c>
      <c r="E36" s="45"/>
      <c r="F36" s="46"/>
      <c r="G36" s="47"/>
      <c r="H36" s="47"/>
      <c r="I36" s="47"/>
      <c r="J36" s="47"/>
      <c r="K36" s="47"/>
      <c r="L36" s="47"/>
      <c r="M36" s="10"/>
      <c r="N36" s="10"/>
      <c r="O36" s="10"/>
      <c r="P36" s="10"/>
      <c r="Q36" s="10"/>
      <c r="R36" s="10"/>
    </row>
    <row r="37" spans="1:18" x14ac:dyDescent="0.35">
      <c r="A37" s="41"/>
      <c r="B37" s="41"/>
      <c r="C37" s="43">
        <v>6</v>
      </c>
      <c r="D37" s="44" t="s">
        <v>38</v>
      </c>
      <c r="E37" s="45"/>
      <c r="F37" s="46"/>
      <c r="G37" s="47"/>
      <c r="H37" s="47"/>
      <c r="I37" s="47"/>
      <c r="J37" s="47"/>
      <c r="K37" s="47"/>
      <c r="L37" s="47"/>
      <c r="M37" s="10"/>
      <c r="N37" s="10"/>
      <c r="O37" s="10"/>
      <c r="P37" s="10"/>
      <c r="Q37" s="10"/>
      <c r="R37" s="10"/>
    </row>
    <row r="38" spans="1:18" x14ac:dyDescent="0.35">
      <c r="A38" s="41"/>
      <c r="B38" s="41"/>
      <c r="C38" s="43">
        <v>7</v>
      </c>
      <c r="D38" s="44" t="s">
        <v>39</v>
      </c>
      <c r="E38" s="45"/>
      <c r="F38" s="46"/>
      <c r="G38" s="47"/>
      <c r="H38" s="47"/>
      <c r="I38" s="47"/>
      <c r="J38" s="47"/>
      <c r="K38" s="47"/>
      <c r="L38" s="47"/>
      <c r="M38" s="10"/>
      <c r="N38" s="10"/>
      <c r="O38" s="10"/>
      <c r="P38" s="10"/>
      <c r="Q38" s="10"/>
      <c r="R38" s="10"/>
    </row>
    <row r="39" spans="1:18" ht="16" thickBot="1" x14ac:dyDescent="0.4">
      <c r="A39" s="41"/>
      <c r="B39" s="48"/>
      <c r="C39" s="50">
        <v>8</v>
      </c>
      <c r="D39" s="51" t="s">
        <v>40</v>
      </c>
      <c r="E39" s="52"/>
      <c r="F39" s="46"/>
      <c r="G39" s="47"/>
      <c r="H39" s="47"/>
      <c r="I39" s="47"/>
      <c r="J39" s="47"/>
      <c r="K39" s="47"/>
      <c r="L39" s="47"/>
      <c r="M39" s="10"/>
      <c r="N39" s="10"/>
      <c r="O39" s="10"/>
      <c r="P39" s="10"/>
      <c r="Q39" s="10"/>
      <c r="R39" s="10"/>
    </row>
    <row r="40" spans="1:18" ht="16" thickBot="1" x14ac:dyDescent="0.4">
      <c r="A40" s="66"/>
      <c r="B40" s="59">
        <v>20</v>
      </c>
      <c r="C40" s="67"/>
      <c r="D40" s="61" t="s">
        <v>41</v>
      </c>
      <c r="E40" s="62" t="e">
        <f>SUM(F41:F48)/COUNT(F41:F48)</f>
        <v>#DIV/0!</v>
      </c>
      <c r="F40" s="68"/>
      <c r="G40" s="69"/>
      <c r="H40" s="69"/>
      <c r="I40" s="69"/>
      <c r="J40" s="69"/>
      <c r="K40" s="69"/>
      <c r="L40" s="69"/>
      <c r="M40" s="70"/>
      <c r="N40" s="70"/>
      <c r="O40" s="70"/>
      <c r="P40" s="70"/>
      <c r="Q40" s="70"/>
      <c r="R40" s="70"/>
    </row>
    <row r="41" spans="1:18" x14ac:dyDescent="0.35">
      <c r="A41" s="71" t="s">
        <v>42</v>
      </c>
      <c r="B41" s="72"/>
      <c r="C41" s="35">
        <v>1</v>
      </c>
      <c r="D41" s="36" t="s">
        <v>43</v>
      </c>
      <c r="E41" s="37"/>
      <c r="F41" s="46"/>
      <c r="G41" s="47"/>
      <c r="H41" s="10"/>
      <c r="I41" s="10"/>
      <c r="J41" s="10"/>
      <c r="K41" s="10"/>
      <c r="L41" s="10"/>
      <c r="M41" s="10"/>
      <c r="N41" s="10"/>
      <c r="O41" s="10"/>
      <c r="P41" s="10"/>
      <c r="Q41" s="10"/>
      <c r="R41" s="10"/>
    </row>
    <row r="42" spans="1:18" x14ac:dyDescent="0.35">
      <c r="A42" s="73" t="s">
        <v>44</v>
      </c>
      <c r="B42" s="74"/>
      <c r="C42" s="43">
        <v>2</v>
      </c>
      <c r="D42" s="44" t="s">
        <v>45</v>
      </c>
      <c r="E42" s="45"/>
      <c r="F42" s="46"/>
      <c r="G42" s="47"/>
      <c r="H42" s="10"/>
      <c r="I42" s="10"/>
      <c r="J42" s="10"/>
      <c r="K42" s="10"/>
      <c r="L42" s="10"/>
      <c r="M42" s="10"/>
      <c r="N42" s="10"/>
      <c r="O42" s="10"/>
      <c r="P42" s="10"/>
      <c r="Q42" s="10"/>
      <c r="R42" s="10"/>
    </row>
    <row r="43" spans="1:18" x14ac:dyDescent="0.35">
      <c r="A43" s="73" t="s">
        <v>44</v>
      </c>
      <c r="B43" s="74"/>
      <c r="C43" s="43">
        <v>3</v>
      </c>
      <c r="D43" s="44" t="s">
        <v>46</v>
      </c>
      <c r="E43" s="45"/>
      <c r="F43" s="46"/>
      <c r="G43" s="47"/>
      <c r="H43" s="10"/>
      <c r="I43" s="10"/>
      <c r="J43" s="10"/>
      <c r="K43" s="10"/>
      <c r="L43" s="10"/>
      <c r="M43" s="10"/>
      <c r="N43" s="10"/>
      <c r="O43" s="10"/>
      <c r="P43" s="10"/>
      <c r="Q43" s="10"/>
      <c r="R43" s="10"/>
    </row>
    <row r="44" spans="1:18" x14ac:dyDescent="0.35">
      <c r="A44" s="73" t="s">
        <v>47</v>
      </c>
      <c r="B44" s="74"/>
      <c r="C44" s="43">
        <v>4</v>
      </c>
      <c r="D44" s="44" t="s">
        <v>48</v>
      </c>
      <c r="E44" s="45"/>
      <c r="F44" s="46"/>
      <c r="G44" s="47"/>
      <c r="H44" s="10"/>
      <c r="I44" s="10"/>
      <c r="J44" s="10"/>
      <c r="K44" s="10"/>
      <c r="L44" s="10"/>
      <c r="M44" s="10"/>
      <c r="N44" s="10"/>
      <c r="O44" s="10"/>
      <c r="P44" s="10"/>
      <c r="Q44" s="10"/>
      <c r="R44" s="10"/>
    </row>
    <row r="45" spans="1:18" x14ac:dyDescent="0.35">
      <c r="A45" s="75"/>
      <c r="B45" s="76"/>
      <c r="C45" s="35">
        <v>5</v>
      </c>
      <c r="D45" s="36" t="s">
        <v>49</v>
      </c>
      <c r="E45" s="37"/>
      <c r="F45" s="38"/>
      <c r="G45" s="39"/>
      <c r="H45" s="39"/>
      <c r="I45" s="39"/>
      <c r="J45" s="39"/>
      <c r="K45" s="39"/>
      <c r="L45" s="39"/>
      <c r="M45" s="40"/>
      <c r="N45" s="40"/>
      <c r="O45" s="40"/>
      <c r="P45" s="40"/>
      <c r="Q45" s="40"/>
      <c r="R45" s="40"/>
    </row>
    <row r="46" spans="1:18" x14ac:dyDescent="0.35">
      <c r="A46" s="77"/>
      <c r="B46" s="77"/>
      <c r="C46" s="43">
        <v>6</v>
      </c>
      <c r="D46" s="44" t="s">
        <v>50</v>
      </c>
      <c r="E46" s="45"/>
      <c r="F46" s="46"/>
      <c r="G46" s="47"/>
      <c r="H46" s="47"/>
      <c r="I46" s="47"/>
      <c r="J46" s="47"/>
      <c r="K46" s="47"/>
      <c r="L46" s="47"/>
      <c r="M46" s="10"/>
      <c r="N46" s="10"/>
      <c r="O46" s="10"/>
      <c r="P46" s="10"/>
      <c r="Q46" s="10"/>
      <c r="R46" s="10"/>
    </row>
    <row r="47" spans="1:18" x14ac:dyDescent="0.35">
      <c r="A47" s="77"/>
      <c r="B47" s="77"/>
      <c r="C47" s="43">
        <v>7</v>
      </c>
      <c r="D47" s="44" t="s">
        <v>51</v>
      </c>
      <c r="E47" s="45"/>
      <c r="F47" s="46"/>
      <c r="G47" s="47"/>
      <c r="H47" s="47"/>
      <c r="I47" s="47"/>
      <c r="J47" s="47"/>
      <c r="K47" s="47"/>
      <c r="L47" s="47"/>
      <c r="M47" s="10"/>
      <c r="N47" s="10"/>
      <c r="O47" s="10"/>
      <c r="P47" s="10"/>
      <c r="Q47" s="10"/>
      <c r="R47" s="10"/>
    </row>
    <row r="48" spans="1:18" x14ac:dyDescent="0.35">
      <c r="A48" s="77"/>
      <c r="B48" s="77"/>
      <c r="C48" s="43">
        <v>8</v>
      </c>
      <c r="D48" s="44" t="s">
        <v>52</v>
      </c>
      <c r="E48" s="45"/>
      <c r="F48" s="46"/>
      <c r="G48" s="47"/>
      <c r="H48" s="47"/>
      <c r="I48" s="47"/>
      <c r="J48" s="47"/>
      <c r="K48" s="47"/>
      <c r="L48" s="47"/>
      <c r="M48" s="10"/>
      <c r="N48" s="10"/>
      <c r="O48" s="10"/>
      <c r="P48" s="10"/>
      <c r="Q48" s="10"/>
      <c r="R48" s="10"/>
    </row>
    <row r="49" spans="1:18" ht="7.25" customHeight="1" thickBot="1" x14ac:dyDescent="0.4">
      <c r="A49" s="78"/>
      <c r="B49" s="78"/>
      <c r="C49" s="78"/>
      <c r="D49" s="79"/>
      <c r="E49" s="78"/>
      <c r="F49" s="78"/>
      <c r="G49" s="78"/>
      <c r="H49" s="78"/>
      <c r="I49" s="78"/>
      <c r="J49" s="78"/>
      <c r="K49" s="78"/>
      <c r="L49" s="78"/>
      <c r="M49" s="80"/>
      <c r="N49" s="80"/>
      <c r="O49" s="80"/>
      <c r="P49" s="80"/>
      <c r="Q49" s="80"/>
      <c r="R49" s="80"/>
    </row>
    <row r="50" spans="1:18" ht="16" thickBot="1" x14ac:dyDescent="0.4">
      <c r="A50" s="81"/>
      <c r="B50" s="59">
        <v>40</v>
      </c>
      <c r="C50" s="67"/>
      <c r="D50" s="61" t="s">
        <v>53</v>
      </c>
      <c r="E50" s="62" t="e">
        <f>SUM(F51:F83)/COUNT(F51:F83)</f>
        <v>#DIV/0!</v>
      </c>
      <c r="F50" s="82"/>
      <c r="G50" s="83"/>
      <c r="H50" s="83"/>
      <c r="I50" s="83"/>
      <c r="J50" s="83"/>
      <c r="K50" s="83"/>
      <c r="L50" s="83"/>
      <c r="M50" s="84"/>
      <c r="N50" s="84"/>
      <c r="O50" s="84"/>
      <c r="P50" s="84"/>
      <c r="Q50" s="84"/>
      <c r="R50" s="84"/>
    </row>
    <row r="51" spans="1:18" x14ac:dyDescent="0.35">
      <c r="A51" s="77"/>
      <c r="B51" s="77"/>
      <c r="C51" s="43">
        <v>1</v>
      </c>
      <c r="D51" s="85" t="s">
        <v>54</v>
      </c>
      <c r="E51" s="45"/>
      <c r="F51" s="46"/>
      <c r="G51" s="47"/>
      <c r="H51" s="47"/>
      <c r="I51" s="47"/>
      <c r="J51" s="47"/>
      <c r="K51" s="47"/>
      <c r="L51" s="47"/>
      <c r="M51" s="10"/>
      <c r="N51" s="10"/>
      <c r="O51" s="10"/>
      <c r="P51" s="10"/>
      <c r="Q51" s="10"/>
      <c r="R51" s="10"/>
    </row>
    <row r="52" spans="1:18" x14ac:dyDescent="0.35">
      <c r="A52" s="77"/>
      <c r="B52" s="77"/>
      <c r="C52" s="43">
        <f t="shared" ref="C52:C83" si="0">C51+1</f>
        <v>2</v>
      </c>
      <c r="D52" s="86" t="s">
        <v>55</v>
      </c>
      <c r="E52" s="45"/>
      <c r="F52" s="46"/>
      <c r="G52" s="47"/>
      <c r="H52" s="47"/>
      <c r="I52" s="47"/>
      <c r="J52" s="47"/>
      <c r="K52" s="47"/>
      <c r="L52" s="47"/>
      <c r="M52" s="10"/>
      <c r="N52" s="10"/>
      <c r="O52" s="10"/>
      <c r="P52" s="10"/>
      <c r="Q52" s="10"/>
      <c r="R52" s="10"/>
    </row>
    <row r="53" spans="1:18" x14ac:dyDescent="0.35">
      <c r="A53" s="87" t="s">
        <v>56</v>
      </c>
      <c r="B53" s="87"/>
      <c r="C53" s="43">
        <f t="shared" si="0"/>
        <v>3</v>
      </c>
      <c r="D53" s="86" t="s">
        <v>57</v>
      </c>
      <c r="E53" s="45"/>
      <c r="F53" s="46"/>
      <c r="G53" s="47"/>
      <c r="H53" s="47"/>
      <c r="I53" s="47"/>
      <c r="J53" s="47"/>
      <c r="K53" s="47"/>
      <c r="L53" s="47"/>
      <c r="M53" s="10"/>
      <c r="N53" s="10"/>
      <c r="O53" s="10"/>
      <c r="P53" s="10"/>
      <c r="Q53" s="10"/>
      <c r="R53" s="10"/>
    </row>
    <row r="54" spans="1:18" x14ac:dyDescent="0.35">
      <c r="A54" s="87" t="s">
        <v>58</v>
      </c>
      <c r="B54" s="87"/>
      <c r="C54" s="43">
        <f t="shared" si="0"/>
        <v>4</v>
      </c>
      <c r="D54" s="85" t="s">
        <v>59</v>
      </c>
      <c r="E54" s="45"/>
      <c r="F54" s="46"/>
      <c r="G54" s="47"/>
      <c r="H54" s="47"/>
      <c r="I54" s="47"/>
      <c r="J54" s="47"/>
      <c r="K54" s="47"/>
      <c r="L54" s="47"/>
      <c r="M54" s="10"/>
      <c r="N54" s="10"/>
      <c r="O54" s="10"/>
      <c r="P54" s="10"/>
      <c r="Q54" s="10"/>
      <c r="R54" s="10"/>
    </row>
    <row r="55" spans="1:18" x14ac:dyDescent="0.35">
      <c r="A55" s="87" t="s">
        <v>60</v>
      </c>
      <c r="B55" s="87"/>
      <c r="C55" s="43">
        <f t="shared" si="0"/>
        <v>5</v>
      </c>
      <c r="D55" s="85" t="s">
        <v>61</v>
      </c>
      <c r="E55" s="45"/>
      <c r="F55" s="46"/>
      <c r="G55" s="47"/>
      <c r="H55" s="47"/>
      <c r="I55" s="47"/>
      <c r="J55" s="47"/>
      <c r="K55" s="47"/>
      <c r="L55" s="47"/>
      <c r="M55" s="10"/>
      <c r="N55" s="10"/>
      <c r="O55" s="10"/>
      <c r="P55" s="10"/>
      <c r="Q55" s="10"/>
      <c r="R55" s="10"/>
    </row>
    <row r="56" spans="1:18" x14ac:dyDescent="0.35">
      <c r="A56" s="87" t="s">
        <v>62</v>
      </c>
      <c r="B56" s="87"/>
      <c r="C56" s="43">
        <f t="shared" si="0"/>
        <v>6</v>
      </c>
      <c r="D56" s="85" t="s">
        <v>63</v>
      </c>
      <c r="E56" s="45"/>
      <c r="F56" s="46"/>
      <c r="G56" s="47"/>
      <c r="H56" s="47"/>
      <c r="I56" s="47"/>
      <c r="J56" s="47"/>
      <c r="K56" s="47"/>
      <c r="L56" s="47"/>
      <c r="M56" s="10"/>
      <c r="N56" s="10"/>
      <c r="O56" s="10"/>
      <c r="P56" s="10"/>
      <c r="Q56" s="10"/>
      <c r="R56" s="10"/>
    </row>
    <row r="57" spans="1:18" x14ac:dyDescent="0.35">
      <c r="A57" s="87" t="s">
        <v>64</v>
      </c>
      <c r="B57" s="87"/>
      <c r="C57" s="43">
        <f t="shared" si="0"/>
        <v>7</v>
      </c>
      <c r="D57" s="85" t="s">
        <v>65</v>
      </c>
      <c r="E57" s="45"/>
      <c r="F57" s="46"/>
      <c r="G57" s="47"/>
      <c r="H57" s="47"/>
      <c r="I57" s="47"/>
      <c r="J57" s="47"/>
      <c r="K57" s="47"/>
      <c r="L57" s="47"/>
      <c r="M57" s="10"/>
      <c r="N57" s="10"/>
      <c r="O57" s="10"/>
      <c r="P57" s="10"/>
      <c r="Q57" s="10"/>
      <c r="R57" s="10"/>
    </row>
    <row r="58" spans="1:18" x14ac:dyDescent="0.35">
      <c r="A58" s="87" t="s">
        <v>66</v>
      </c>
      <c r="B58" s="87"/>
      <c r="C58" s="43">
        <f t="shared" si="0"/>
        <v>8</v>
      </c>
      <c r="D58" s="85" t="s">
        <v>67</v>
      </c>
      <c r="E58" s="45"/>
      <c r="F58" s="46"/>
      <c r="G58" s="47"/>
      <c r="H58" s="47"/>
      <c r="I58" s="47"/>
      <c r="J58" s="47"/>
      <c r="K58" s="47"/>
      <c r="L58" s="47"/>
      <c r="M58" s="10"/>
      <c r="N58" s="10"/>
      <c r="O58" s="10"/>
      <c r="P58" s="10"/>
      <c r="Q58" s="10"/>
      <c r="R58" s="10"/>
    </row>
    <row r="59" spans="1:18" x14ac:dyDescent="0.35">
      <c r="A59" s="87" t="s">
        <v>68</v>
      </c>
      <c r="B59" s="87"/>
      <c r="C59" s="43">
        <f t="shared" si="0"/>
        <v>9</v>
      </c>
      <c r="D59" s="85" t="s">
        <v>69</v>
      </c>
      <c r="E59" s="45"/>
      <c r="F59" s="46"/>
      <c r="G59" s="47"/>
      <c r="H59" s="47"/>
      <c r="I59" s="47"/>
      <c r="J59" s="47"/>
      <c r="K59" s="47"/>
      <c r="L59" s="47"/>
      <c r="M59" s="10"/>
      <c r="N59" s="10"/>
      <c r="O59" s="10"/>
      <c r="P59" s="10"/>
      <c r="Q59" s="10"/>
      <c r="R59" s="10"/>
    </row>
    <row r="60" spans="1:18" x14ac:dyDescent="0.35">
      <c r="A60" s="87" t="s">
        <v>70</v>
      </c>
      <c r="B60" s="87"/>
      <c r="C60" s="43">
        <f t="shared" si="0"/>
        <v>10</v>
      </c>
      <c r="D60" s="86" t="s">
        <v>71</v>
      </c>
      <c r="E60" s="45"/>
      <c r="F60" s="46"/>
      <c r="G60" s="47"/>
      <c r="H60" s="47"/>
      <c r="I60" s="47"/>
      <c r="J60" s="47"/>
      <c r="K60" s="47"/>
      <c r="L60" s="47"/>
      <c r="M60" s="10"/>
      <c r="N60" s="10"/>
      <c r="O60" s="10"/>
      <c r="P60" s="10"/>
      <c r="Q60" s="10"/>
      <c r="R60" s="10"/>
    </row>
    <row r="61" spans="1:18" x14ac:dyDescent="0.35">
      <c r="A61" s="87" t="s">
        <v>72</v>
      </c>
      <c r="B61" s="87"/>
      <c r="C61" s="43">
        <f t="shared" si="0"/>
        <v>11</v>
      </c>
      <c r="D61" s="85" t="s">
        <v>73</v>
      </c>
      <c r="E61" s="45"/>
      <c r="F61" s="46"/>
      <c r="G61" s="47"/>
      <c r="H61" s="47"/>
      <c r="I61" s="47"/>
      <c r="J61" s="47"/>
      <c r="K61" s="47"/>
      <c r="L61" s="47"/>
      <c r="M61" s="10"/>
      <c r="N61" s="10"/>
      <c r="O61" s="10"/>
      <c r="P61" s="10"/>
      <c r="Q61" s="10"/>
      <c r="R61" s="10"/>
    </row>
    <row r="62" spans="1:18" x14ac:dyDescent="0.35">
      <c r="A62" s="87" t="s">
        <v>74</v>
      </c>
      <c r="B62" s="87"/>
      <c r="C62" s="43">
        <f t="shared" si="0"/>
        <v>12</v>
      </c>
      <c r="D62" s="85" t="s">
        <v>75</v>
      </c>
      <c r="E62" s="45"/>
      <c r="F62" s="46"/>
      <c r="G62" s="47"/>
      <c r="H62" s="47"/>
      <c r="I62" s="47"/>
      <c r="J62" s="47"/>
      <c r="K62" s="47"/>
      <c r="L62" s="47"/>
      <c r="M62" s="10"/>
      <c r="N62" s="10"/>
      <c r="O62" s="10"/>
      <c r="P62" s="10"/>
      <c r="Q62" s="10"/>
      <c r="R62" s="10"/>
    </row>
    <row r="63" spans="1:18" x14ac:dyDescent="0.35">
      <c r="A63" s="87" t="s">
        <v>76</v>
      </c>
      <c r="B63" s="87"/>
      <c r="C63" s="43">
        <f t="shared" si="0"/>
        <v>13</v>
      </c>
      <c r="D63" s="85" t="s">
        <v>77</v>
      </c>
      <c r="E63" s="37"/>
      <c r="F63" s="46"/>
      <c r="G63" s="47"/>
      <c r="H63" s="47"/>
      <c r="I63" s="47"/>
      <c r="J63" s="47"/>
      <c r="K63" s="47"/>
      <c r="L63" s="47"/>
      <c r="M63" s="10"/>
      <c r="N63" s="10"/>
      <c r="O63" s="10"/>
      <c r="P63" s="10"/>
      <c r="Q63" s="10"/>
      <c r="R63" s="10"/>
    </row>
    <row r="64" spans="1:18" x14ac:dyDescent="0.35">
      <c r="A64" s="87" t="s">
        <v>78</v>
      </c>
      <c r="B64" s="87"/>
      <c r="C64" s="43">
        <f t="shared" si="0"/>
        <v>14</v>
      </c>
      <c r="D64" s="85" t="s">
        <v>79</v>
      </c>
      <c r="E64" s="37"/>
      <c r="F64" s="46"/>
      <c r="G64" s="47"/>
      <c r="H64" s="47"/>
      <c r="I64" s="47"/>
      <c r="J64" s="47"/>
      <c r="K64" s="47"/>
      <c r="L64" s="47"/>
      <c r="M64" s="10"/>
      <c r="N64" s="10"/>
      <c r="O64" s="10"/>
      <c r="P64" s="10"/>
      <c r="Q64" s="10"/>
      <c r="R64" s="10"/>
    </row>
    <row r="65" spans="1:18" x14ac:dyDescent="0.35">
      <c r="A65" s="87" t="s">
        <v>80</v>
      </c>
      <c r="B65" s="87"/>
      <c r="C65" s="43">
        <f t="shared" si="0"/>
        <v>15</v>
      </c>
      <c r="D65" s="85" t="s">
        <v>81</v>
      </c>
      <c r="E65" s="37"/>
      <c r="F65" s="46"/>
      <c r="G65" s="47"/>
      <c r="H65" s="47"/>
      <c r="I65" s="47"/>
      <c r="J65" s="47"/>
      <c r="K65" s="47"/>
      <c r="L65" s="47"/>
      <c r="M65" s="10"/>
      <c r="N65" s="10"/>
      <c r="O65" s="10"/>
      <c r="P65" s="10"/>
      <c r="Q65" s="10"/>
      <c r="R65" s="10"/>
    </row>
    <row r="66" spans="1:18" x14ac:dyDescent="0.35">
      <c r="A66" s="87" t="s">
        <v>82</v>
      </c>
      <c r="B66" s="87"/>
      <c r="C66" s="43">
        <f t="shared" si="0"/>
        <v>16</v>
      </c>
      <c r="D66" s="85" t="s">
        <v>83</v>
      </c>
      <c r="E66" s="37"/>
      <c r="F66" s="46"/>
      <c r="G66" s="47"/>
      <c r="H66" s="47"/>
      <c r="I66" s="47"/>
      <c r="J66" s="47"/>
      <c r="K66" s="47"/>
      <c r="L66" s="47"/>
      <c r="M66" s="10"/>
      <c r="N66" s="10"/>
      <c r="O66" s="10"/>
      <c r="P66" s="10"/>
      <c r="Q66" s="10"/>
      <c r="R66" s="10"/>
    </row>
    <row r="67" spans="1:18" x14ac:dyDescent="0.35">
      <c r="A67" s="87" t="s">
        <v>84</v>
      </c>
      <c r="B67" s="87"/>
      <c r="C67" s="43">
        <f t="shared" si="0"/>
        <v>17</v>
      </c>
      <c r="D67" s="85" t="s">
        <v>85</v>
      </c>
      <c r="E67" s="37"/>
      <c r="F67" s="46"/>
      <c r="G67" s="47"/>
      <c r="H67" s="47"/>
      <c r="I67" s="47"/>
      <c r="J67" s="47"/>
      <c r="K67" s="47"/>
      <c r="L67" s="47"/>
      <c r="M67" s="10"/>
      <c r="N67" s="10"/>
      <c r="O67" s="10"/>
      <c r="P67" s="10"/>
      <c r="Q67" s="10"/>
      <c r="R67" s="10"/>
    </row>
    <row r="68" spans="1:18" x14ac:dyDescent="0.35">
      <c r="A68" s="87" t="s">
        <v>86</v>
      </c>
      <c r="B68" s="87"/>
      <c r="C68" s="43">
        <f t="shared" si="0"/>
        <v>18</v>
      </c>
      <c r="D68" s="85" t="s">
        <v>87</v>
      </c>
      <c r="E68" s="37"/>
      <c r="F68" s="46"/>
      <c r="G68" s="47"/>
      <c r="H68" s="47"/>
      <c r="I68" s="47"/>
      <c r="J68" s="47"/>
      <c r="K68" s="47"/>
      <c r="L68" s="47"/>
      <c r="M68" s="10"/>
      <c r="N68" s="10"/>
      <c r="O68" s="10"/>
      <c r="P68" s="10"/>
      <c r="Q68" s="10"/>
      <c r="R68" s="10"/>
    </row>
    <row r="69" spans="1:18" x14ac:dyDescent="0.35">
      <c r="A69" s="87" t="s">
        <v>88</v>
      </c>
      <c r="B69" s="87"/>
      <c r="C69" s="43">
        <f t="shared" si="0"/>
        <v>19</v>
      </c>
      <c r="D69" s="85" t="s">
        <v>89</v>
      </c>
      <c r="E69" s="37"/>
      <c r="F69" s="46"/>
      <c r="G69" s="47"/>
      <c r="H69" s="47"/>
      <c r="I69" s="47"/>
      <c r="J69" s="47"/>
      <c r="K69" s="47"/>
      <c r="L69" s="47"/>
      <c r="M69" s="10"/>
      <c r="N69" s="10"/>
      <c r="O69" s="10"/>
      <c r="P69" s="10"/>
      <c r="Q69" s="10"/>
      <c r="R69" s="10"/>
    </row>
    <row r="70" spans="1:18" x14ac:dyDescent="0.35">
      <c r="A70" s="87" t="s">
        <v>90</v>
      </c>
      <c r="B70" s="87"/>
      <c r="C70" s="43">
        <f t="shared" si="0"/>
        <v>20</v>
      </c>
      <c r="D70" s="85" t="s">
        <v>91</v>
      </c>
      <c r="E70" s="37"/>
      <c r="F70" s="46"/>
      <c r="G70" s="47"/>
      <c r="H70" s="47"/>
      <c r="I70" s="47"/>
      <c r="J70" s="47"/>
      <c r="K70" s="47"/>
      <c r="L70" s="47"/>
      <c r="M70" s="10"/>
      <c r="N70" s="10"/>
      <c r="O70" s="10"/>
      <c r="P70" s="10"/>
      <c r="Q70" s="10"/>
      <c r="R70" s="10"/>
    </row>
    <row r="71" spans="1:18" x14ac:dyDescent="0.35">
      <c r="A71" s="87" t="s">
        <v>92</v>
      </c>
      <c r="B71" s="87"/>
      <c r="C71" s="43">
        <f t="shared" si="0"/>
        <v>21</v>
      </c>
      <c r="D71" s="85" t="s">
        <v>93</v>
      </c>
      <c r="E71" s="37"/>
      <c r="F71" s="46"/>
      <c r="G71" s="47"/>
      <c r="H71" s="47"/>
      <c r="I71" s="47"/>
      <c r="J71" s="47"/>
      <c r="K71" s="47"/>
      <c r="L71" s="47"/>
      <c r="M71" s="10"/>
      <c r="N71" s="10"/>
      <c r="O71" s="10"/>
      <c r="P71" s="10"/>
      <c r="Q71" s="10"/>
      <c r="R71" s="10"/>
    </row>
    <row r="72" spans="1:18" x14ac:dyDescent="0.35">
      <c r="A72" s="87" t="s">
        <v>94</v>
      </c>
      <c r="B72" s="87"/>
      <c r="C72" s="43">
        <f t="shared" si="0"/>
        <v>22</v>
      </c>
      <c r="D72" s="85" t="s">
        <v>95</v>
      </c>
      <c r="E72" s="37"/>
      <c r="F72" s="46"/>
      <c r="G72" s="47"/>
      <c r="H72" s="47"/>
      <c r="I72" s="47"/>
      <c r="J72" s="47"/>
      <c r="K72" s="47"/>
      <c r="L72" s="47"/>
      <c r="M72" s="10"/>
      <c r="N72" s="10"/>
      <c r="O72" s="10"/>
      <c r="P72" s="10"/>
      <c r="Q72" s="10"/>
      <c r="R72" s="10"/>
    </row>
    <row r="73" spans="1:18" x14ac:dyDescent="0.35">
      <c r="A73" s="87" t="s">
        <v>96</v>
      </c>
      <c r="B73" s="87"/>
      <c r="C73" s="43">
        <f t="shared" si="0"/>
        <v>23</v>
      </c>
      <c r="D73" s="85" t="s">
        <v>97</v>
      </c>
      <c r="E73" s="37"/>
      <c r="F73" s="46"/>
      <c r="G73" s="47"/>
      <c r="H73" s="47"/>
      <c r="I73" s="47"/>
      <c r="J73" s="47"/>
      <c r="K73" s="47"/>
      <c r="L73" s="47"/>
      <c r="M73" s="10"/>
      <c r="N73" s="10"/>
      <c r="O73" s="10"/>
      <c r="P73" s="10"/>
      <c r="Q73" s="10"/>
      <c r="R73" s="10"/>
    </row>
    <row r="74" spans="1:18" x14ac:dyDescent="0.35">
      <c r="A74" s="87" t="s">
        <v>98</v>
      </c>
      <c r="B74" s="87"/>
      <c r="C74" s="43">
        <f t="shared" si="0"/>
        <v>24</v>
      </c>
      <c r="D74" s="85" t="s">
        <v>99</v>
      </c>
      <c r="E74" s="37"/>
      <c r="F74" s="46"/>
      <c r="G74" s="47"/>
      <c r="H74" s="47"/>
      <c r="I74" s="47"/>
      <c r="J74" s="47"/>
      <c r="K74" s="47"/>
      <c r="L74" s="47"/>
      <c r="M74" s="10"/>
      <c r="N74" s="10"/>
      <c r="O74" s="10"/>
      <c r="P74" s="10"/>
      <c r="Q74" s="10"/>
      <c r="R74" s="10"/>
    </row>
    <row r="75" spans="1:18" x14ac:dyDescent="0.35">
      <c r="A75" s="87" t="s">
        <v>100</v>
      </c>
      <c r="B75" s="87"/>
      <c r="C75" s="43">
        <f t="shared" si="0"/>
        <v>25</v>
      </c>
      <c r="D75" s="85" t="s">
        <v>197</v>
      </c>
      <c r="E75" s="37"/>
      <c r="F75" s="46"/>
      <c r="G75" s="47"/>
      <c r="H75" s="47"/>
      <c r="I75" s="47"/>
      <c r="J75" s="47"/>
      <c r="K75" s="47"/>
      <c r="L75" s="47"/>
      <c r="M75" s="10"/>
      <c r="N75" s="10"/>
      <c r="O75" s="10"/>
      <c r="P75" s="10"/>
      <c r="Q75" s="10"/>
      <c r="R75" s="10"/>
    </row>
    <row r="76" spans="1:18" x14ac:dyDescent="0.35">
      <c r="A76" s="87" t="s">
        <v>101</v>
      </c>
      <c r="B76" s="87"/>
      <c r="C76" s="43">
        <f t="shared" si="0"/>
        <v>26</v>
      </c>
      <c r="D76" s="85" t="s">
        <v>102</v>
      </c>
      <c r="E76" s="37"/>
      <c r="F76" s="46"/>
      <c r="G76" s="47"/>
      <c r="H76" s="47"/>
      <c r="I76" s="47"/>
      <c r="J76" s="47"/>
      <c r="K76" s="47"/>
      <c r="L76" s="47"/>
      <c r="M76" s="10"/>
      <c r="N76" s="10"/>
      <c r="O76" s="10"/>
      <c r="P76" s="10"/>
      <c r="Q76" s="10"/>
      <c r="R76" s="10"/>
    </row>
    <row r="77" spans="1:18" x14ac:dyDescent="0.35">
      <c r="A77" s="87" t="s">
        <v>103</v>
      </c>
      <c r="B77" s="87"/>
      <c r="C77" s="43">
        <f t="shared" si="0"/>
        <v>27</v>
      </c>
      <c r="D77" s="85" t="s">
        <v>104</v>
      </c>
      <c r="E77" s="37"/>
      <c r="F77" s="46"/>
      <c r="G77" s="47"/>
      <c r="H77" s="47"/>
      <c r="I77" s="47"/>
      <c r="J77" s="47"/>
      <c r="K77" s="47"/>
      <c r="L77" s="47"/>
      <c r="M77" s="10"/>
      <c r="N77" s="10"/>
      <c r="O77" s="10"/>
      <c r="P77" s="10"/>
      <c r="Q77" s="10"/>
      <c r="R77" s="10"/>
    </row>
    <row r="78" spans="1:18" x14ac:dyDescent="0.35">
      <c r="A78" s="87" t="s">
        <v>105</v>
      </c>
      <c r="B78" s="87"/>
      <c r="C78" s="43">
        <f t="shared" si="0"/>
        <v>28</v>
      </c>
      <c r="D78" s="85" t="s">
        <v>106</v>
      </c>
      <c r="E78" s="37"/>
      <c r="F78" s="46"/>
      <c r="G78" s="47"/>
      <c r="H78" s="47"/>
      <c r="I78" s="47"/>
      <c r="J78" s="47"/>
      <c r="K78" s="47"/>
      <c r="L78" s="47"/>
      <c r="M78" s="10"/>
      <c r="N78" s="10"/>
      <c r="O78" s="10"/>
      <c r="P78" s="10"/>
      <c r="Q78" s="10"/>
      <c r="R78" s="10"/>
    </row>
    <row r="79" spans="1:18" x14ac:dyDescent="0.35">
      <c r="A79" s="87" t="s">
        <v>107</v>
      </c>
      <c r="B79" s="87"/>
      <c r="C79" s="43">
        <f t="shared" si="0"/>
        <v>29</v>
      </c>
      <c r="D79" s="85" t="s">
        <v>108</v>
      </c>
      <c r="E79" s="37"/>
      <c r="F79" s="46"/>
      <c r="G79" s="47"/>
      <c r="H79" s="47"/>
      <c r="I79" s="47"/>
      <c r="J79" s="47"/>
      <c r="K79" s="47"/>
      <c r="L79" s="47"/>
      <c r="M79" s="10"/>
      <c r="N79" s="10"/>
      <c r="O79" s="10"/>
      <c r="P79" s="10"/>
      <c r="Q79" s="10"/>
      <c r="R79" s="10"/>
    </row>
    <row r="80" spans="1:18" x14ac:dyDescent="0.35">
      <c r="A80" s="87" t="s">
        <v>109</v>
      </c>
      <c r="B80" s="87"/>
      <c r="C80" s="43">
        <f t="shared" si="0"/>
        <v>30</v>
      </c>
      <c r="D80" s="85" t="s">
        <v>110</v>
      </c>
      <c r="E80" s="45"/>
      <c r="F80" s="46"/>
      <c r="G80" s="47"/>
      <c r="H80" s="47"/>
      <c r="I80" s="47"/>
      <c r="J80" s="47"/>
      <c r="K80" s="47"/>
      <c r="L80" s="47"/>
      <c r="M80" s="10"/>
      <c r="N80" s="10"/>
      <c r="O80" s="10"/>
      <c r="P80" s="10"/>
      <c r="Q80" s="10"/>
      <c r="R80" s="10"/>
    </row>
    <row r="81" spans="1:18" x14ac:dyDescent="0.35">
      <c r="A81" s="88" t="s">
        <v>111</v>
      </c>
      <c r="B81" s="89"/>
      <c r="C81" s="43">
        <f t="shared" si="0"/>
        <v>31</v>
      </c>
      <c r="D81" s="85" t="s">
        <v>112</v>
      </c>
      <c r="E81" s="52"/>
      <c r="F81" s="53"/>
      <c r="G81" s="47"/>
      <c r="H81" s="47"/>
      <c r="I81" s="47"/>
      <c r="J81" s="47"/>
      <c r="K81" s="47"/>
      <c r="L81" s="47"/>
      <c r="M81" s="10"/>
      <c r="N81" s="10"/>
      <c r="O81" s="10"/>
      <c r="P81" s="10"/>
      <c r="Q81" s="10"/>
      <c r="R81" s="10"/>
    </row>
    <row r="82" spans="1:18" x14ac:dyDescent="0.35">
      <c r="A82" s="87" t="s">
        <v>113</v>
      </c>
      <c r="B82" s="87"/>
      <c r="C82" s="43">
        <f t="shared" si="0"/>
        <v>32</v>
      </c>
      <c r="D82" s="85" t="s">
        <v>114</v>
      </c>
      <c r="E82" s="52"/>
      <c r="F82" s="53"/>
      <c r="G82" s="47"/>
      <c r="H82" s="47"/>
      <c r="I82" s="47"/>
      <c r="J82" s="47"/>
      <c r="K82" s="47"/>
      <c r="L82" s="47"/>
      <c r="M82" s="10"/>
      <c r="N82" s="10"/>
      <c r="O82" s="10"/>
      <c r="P82" s="10"/>
      <c r="Q82" s="10"/>
      <c r="R82" s="10"/>
    </row>
    <row r="83" spans="1:18" ht="16" thickBot="1" x14ac:dyDescent="0.4">
      <c r="A83" s="87" t="s">
        <v>115</v>
      </c>
      <c r="B83" s="87"/>
      <c r="C83" s="43">
        <f t="shared" si="0"/>
        <v>33</v>
      </c>
      <c r="D83" s="85" t="s">
        <v>116</v>
      </c>
      <c r="E83" s="52"/>
      <c r="F83" s="53"/>
      <c r="G83" s="54"/>
      <c r="H83" s="54"/>
      <c r="I83" s="54"/>
      <c r="J83" s="54"/>
      <c r="K83" s="54"/>
      <c r="L83" s="54"/>
      <c r="M83" s="55"/>
      <c r="N83" s="55"/>
      <c r="O83" s="55"/>
      <c r="P83" s="55"/>
      <c r="Q83" s="55"/>
      <c r="R83" s="55"/>
    </row>
    <row r="84" spans="1:18" ht="16" thickBot="1" x14ac:dyDescent="0.4">
      <c r="A84" s="25" t="s">
        <v>117</v>
      </c>
      <c r="B84" s="26">
        <v>10</v>
      </c>
      <c r="C84" s="26"/>
      <c r="D84" s="27" t="s">
        <v>118</v>
      </c>
      <c r="E84" s="28" t="e">
        <f>SUM(F85:F87)/COUNT(F85:F87)</f>
        <v>#DIV/0!</v>
      </c>
      <c r="F84" s="29"/>
      <c r="G84" s="30" t="s">
        <v>13</v>
      </c>
      <c r="H84" s="30"/>
      <c r="I84" s="30"/>
      <c r="J84" s="30"/>
      <c r="K84" s="30"/>
      <c r="L84" s="30"/>
      <c r="M84" s="31"/>
      <c r="N84" s="31"/>
      <c r="O84" s="31"/>
      <c r="P84" s="31"/>
      <c r="Q84" s="31"/>
      <c r="R84" s="32"/>
    </row>
    <row r="85" spans="1:18" x14ac:dyDescent="0.35">
      <c r="A85" s="33"/>
      <c r="B85" s="33"/>
      <c r="C85" s="35">
        <v>1</v>
      </c>
      <c r="D85" s="36" t="s">
        <v>119</v>
      </c>
      <c r="E85" s="37"/>
      <c r="F85" s="38"/>
      <c r="G85" s="39"/>
      <c r="H85" s="39"/>
      <c r="I85" s="39"/>
      <c r="J85" s="39"/>
      <c r="K85" s="39"/>
      <c r="L85" s="39"/>
      <c r="M85" s="40"/>
      <c r="N85" s="40"/>
      <c r="O85" s="40"/>
      <c r="P85" s="40"/>
      <c r="Q85" s="40"/>
      <c r="R85" s="40"/>
    </row>
    <row r="86" spans="1:18" x14ac:dyDescent="0.35">
      <c r="A86" s="41"/>
      <c r="B86" s="41"/>
      <c r="C86" s="43">
        <v>2</v>
      </c>
      <c r="D86" s="44" t="s">
        <v>120</v>
      </c>
      <c r="E86" s="45"/>
      <c r="F86" s="46"/>
      <c r="G86" s="47"/>
      <c r="H86" s="47"/>
      <c r="I86" s="47"/>
      <c r="J86" s="47"/>
      <c r="K86" s="47"/>
      <c r="L86" s="47"/>
      <c r="M86" s="10"/>
      <c r="N86" s="10"/>
      <c r="O86" s="10"/>
      <c r="P86" s="10"/>
      <c r="Q86" s="10"/>
      <c r="R86" s="10"/>
    </row>
    <row r="87" spans="1:18" ht="16" thickBot="1" x14ac:dyDescent="0.4">
      <c r="A87" s="48"/>
      <c r="B87" s="48"/>
      <c r="C87" s="50">
        <v>3</v>
      </c>
      <c r="D87" s="51" t="s">
        <v>121</v>
      </c>
      <c r="E87" s="52"/>
      <c r="F87" s="53"/>
      <c r="G87" s="54"/>
      <c r="H87" s="54"/>
      <c r="I87" s="54"/>
      <c r="J87" s="54"/>
      <c r="K87" s="54"/>
      <c r="L87" s="54"/>
      <c r="M87" s="55"/>
      <c r="N87" s="55"/>
      <c r="O87" s="55"/>
      <c r="P87" s="55"/>
      <c r="Q87" s="55"/>
      <c r="R87" s="55"/>
    </row>
    <row r="88" spans="1:18" ht="16" thickBot="1" x14ac:dyDescent="0.4">
      <c r="A88" s="25" t="s">
        <v>122</v>
      </c>
      <c r="B88" s="26">
        <v>30</v>
      </c>
      <c r="C88" s="26"/>
      <c r="D88" s="27" t="s">
        <v>123</v>
      </c>
      <c r="E88" s="28" t="e">
        <f>($B89*E89+$B95*E95+$B99*E99)/100</f>
        <v>#DIV/0!</v>
      </c>
      <c r="F88" s="90"/>
      <c r="G88" s="30" t="s">
        <v>13</v>
      </c>
      <c r="H88" s="30"/>
      <c r="I88" s="30"/>
      <c r="J88" s="30"/>
      <c r="K88" s="30"/>
      <c r="L88" s="30"/>
      <c r="M88" s="31"/>
      <c r="N88" s="31"/>
      <c r="O88" s="31"/>
      <c r="P88" s="31"/>
      <c r="Q88" s="31"/>
      <c r="R88" s="32"/>
    </row>
    <row r="89" spans="1:18" ht="16" thickBot="1" x14ac:dyDescent="0.4">
      <c r="A89" s="58"/>
      <c r="B89" s="59">
        <v>40</v>
      </c>
      <c r="C89" s="67"/>
      <c r="D89" s="61" t="s">
        <v>124</v>
      </c>
      <c r="E89" s="62" t="e">
        <f>SUM(F90:F94)/COUNT(F90:F94)</f>
        <v>#DIV/0!</v>
      </c>
      <c r="F89" s="63"/>
      <c r="G89" s="64"/>
      <c r="H89" s="64"/>
      <c r="I89" s="64"/>
      <c r="J89" s="64"/>
      <c r="K89" s="64"/>
      <c r="L89" s="64"/>
      <c r="M89" s="65"/>
      <c r="N89" s="65"/>
      <c r="O89" s="65"/>
      <c r="P89" s="65"/>
      <c r="Q89" s="65"/>
      <c r="R89" s="65"/>
    </row>
    <row r="90" spans="1:18" x14ac:dyDescent="0.35">
      <c r="A90" s="41"/>
      <c r="B90" s="91"/>
      <c r="C90" s="35">
        <v>1</v>
      </c>
      <c r="D90" s="36" t="s">
        <v>125</v>
      </c>
      <c r="E90" s="92"/>
      <c r="F90" s="46"/>
      <c r="G90" s="47"/>
      <c r="H90" s="47"/>
      <c r="I90" s="47"/>
      <c r="J90" s="47"/>
      <c r="K90" s="47"/>
      <c r="L90" s="47"/>
      <c r="M90" s="10"/>
      <c r="N90" s="10"/>
      <c r="O90" s="10"/>
      <c r="P90" s="10"/>
      <c r="Q90" s="10"/>
      <c r="R90" s="10"/>
    </row>
    <row r="91" spans="1:18" x14ac:dyDescent="0.35">
      <c r="A91" s="41"/>
      <c r="B91" s="93"/>
      <c r="C91" s="43">
        <v>2</v>
      </c>
      <c r="D91" s="44" t="s">
        <v>126</v>
      </c>
      <c r="E91" s="94"/>
      <c r="F91" s="46"/>
      <c r="G91" s="47"/>
      <c r="H91" s="47"/>
      <c r="I91" s="47"/>
      <c r="J91" s="47"/>
      <c r="K91" s="47"/>
      <c r="L91" s="47"/>
      <c r="M91" s="10"/>
      <c r="N91" s="10"/>
      <c r="O91" s="10"/>
      <c r="P91" s="10"/>
      <c r="Q91" s="10"/>
      <c r="R91" s="10"/>
    </row>
    <row r="92" spans="1:18" x14ac:dyDescent="0.35">
      <c r="A92" s="41"/>
      <c r="B92" s="95"/>
      <c r="C92" s="50"/>
      <c r="D92" s="51" t="s">
        <v>127</v>
      </c>
      <c r="E92" s="96"/>
      <c r="F92" s="46"/>
      <c r="G92" s="47"/>
      <c r="H92" s="47"/>
      <c r="I92" s="47"/>
      <c r="J92" s="47"/>
      <c r="K92" s="47"/>
      <c r="L92" s="47"/>
      <c r="M92" s="10"/>
      <c r="N92" s="10"/>
      <c r="O92" s="10"/>
      <c r="P92" s="10"/>
      <c r="Q92" s="10"/>
      <c r="R92" s="10"/>
    </row>
    <row r="93" spans="1:18" x14ac:dyDescent="0.35">
      <c r="A93" s="41"/>
      <c r="B93" s="95"/>
      <c r="C93" s="50"/>
      <c r="D93" s="51" t="s">
        <v>128</v>
      </c>
      <c r="E93" s="96"/>
      <c r="F93" s="46"/>
      <c r="G93" s="47"/>
      <c r="H93" s="47"/>
      <c r="I93" s="47"/>
      <c r="J93" s="47"/>
      <c r="K93" s="47"/>
      <c r="L93" s="47"/>
      <c r="M93" s="10"/>
      <c r="N93" s="10"/>
      <c r="O93" s="10"/>
      <c r="P93" s="10"/>
      <c r="Q93" s="10"/>
      <c r="R93" s="10"/>
    </row>
    <row r="94" spans="1:18" ht="16" thickBot="1" x14ac:dyDescent="0.4">
      <c r="A94" s="41"/>
      <c r="B94" s="95"/>
      <c r="C94" s="50">
        <v>3</v>
      </c>
      <c r="D94" s="51" t="s">
        <v>129</v>
      </c>
      <c r="E94" s="96"/>
      <c r="F94" s="46"/>
      <c r="G94" s="47"/>
      <c r="H94" s="47"/>
      <c r="I94" s="47"/>
      <c r="J94" s="47"/>
      <c r="K94" s="47"/>
      <c r="L94" s="47"/>
      <c r="M94" s="10"/>
      <c r="N94" s="10"/>
      <c r="O94" s="10"/>
      <c r="P94" s="10"/>
      <c r="Q94" s="10"/>
      <c r="R94" s="10"/>
    </row>
    <row r="95" spans="1:18" ht="16" thickBot="1" x14ac:dyDescent="0.4">
      <c r="A95" s="81"/>
      <c r="B95" s="59">
        <v>40</v>
      </c>
      <c r="C95" s="67"/>
      <c r="D95" s="61" t="s">
        <v>130</v>
      </c>
      <c r="E95" s="62" t="e">
        <f>SUM(F96:F98)/COUNT(F96:F98)</f>
        <v>#DIV/0!</v>
      </c>
      <c r="F95" s="82"/>
      <c r="G95" s="83"/>
      <c r="H95" s="83"/>
      <c r="I95" s="83"/>
      <c r="J95" s="83"/>
      <c r="K95" s="83"/>
      <c r="L95" s="83"/>
      <c r="M95" s="84"/>
      <c r="N95" s="84"/>
      <c r="O95" s="84"/>
      <c r="P95" s="84"/>
      <c r="Q95" s="84"/>
      <c r="R95" s="84"/>
    </row>
    <row r="96" spans="1:18" x14ac:dyDescent="0.35">
      <c r="A96" s="41"/>
      <c r="B96" s="91"/>
      <c r="C96" s="35">
        <v>1</v>
      </c>
      <c r="D96" s="36" t="s">
        <v>131</v>
      </c>
      <c r="E96" s="92"/>
      <c r="F96" s="46"/>
      <c r="G96" s="47"/>
      <c r="H96" s="47"/>
      <c r="I96" s="47"/>
      <c r="J96" s="47"/>
      <c r="K96" s="47"/>
      <c r="L96" s="47"/>
      <c r="M96" s="10"/>
      <c r="N96" s="10"/>
      <c r="O96" s="10"/>
      <c r="P96" s="10"/>
      <c r="Q96" s="10"/>
      <c r="R96" s="10"/>
    </row>
    <row r="97" spans="1:18" x14ac:dyDescent="0.35">
      <c r="A97" s="41"/>
      <c r="B97" s="93"/>
      <c r="C97" s="43">
        <v>2</v>
      </c>
      <c r="D97" s="44" t="s">
        <v>132</v>
      </c>
      <c r="E97" s="94"/>
      <c r="F97" s="46"/>
      <c r="G97" s="47"/>
      <c r="H97" s="47"/>
      <c r="I97" s="47"/>
      <c r="J97" s="47"/>
      <c r="K97" s="47"/>
      <c r="L97" s="47"/>
      <c r="M97" s="10"/>
      <c r="N97" s="10"/>
      <c r="O97" s="10"/>
      <c r="P97" s="10"/>
      <c r="Q97" s="10"/>
      <c r="R97" s="10"/>
    </row>
    <row r="98" spans="1:18" ht="16" thickBot="1" x14ac:dyDescent="0.4">
      <c r="A98" s="41"/>
      <c r="B98" s="95"/>
      <c r="C98" s="50">
        <v>3</v>
      </c>
      <c r="D98" s="51" t="s">
        <v>133</v>
      </c>
      <c r="E98" s="96"/>
      <c r="F98" s="46"/>
      <c r="G98" s="47"/>
      <c r="H98" s="47"/>
      <c r="I98" s="47"/>
      <c r="J98" s="47"/>
      <c r="K98" s="47"/>
      <c r="L98" s="47"/>
      <c r="M98" s="10"/>
      <c r="N98" s="10"/>
      <c r="O98" s="10"/>
      <c r="P98" s="10"/>
      <c r="Q98" s="10"/>
      <c r="R98" s="10"/>
    </row>
    <row r="99" spans="1:18" ht="16" thickBot="1" x14ac:dyDescent="0.4">
      <c r="A99" s="81"/>
      <c r="B99" s="59">
        <v>20</v>
      </c>
      <c r="C99" s="67"/>
      <c r="D99" s="61" t="s">
        <v>134</v>
      </c>
      <c r="E99" s="62" t="e">
        <f>SUM(F100:F101)/COUNT(F100:F101)</f>
        <v>#DIV/0!</v>
      </c>
      <c r="F99" s="82"/>
      <c r="G99" s="83"/>
      <c r="H99" s="83"/>
      <c r="I99" s="83"/>
      <c r="J99" s="83"/>
      <c r="K99" s="83"/>
      <c r="L99" s="83"/>
      <c r="M99" s="84"/>
      <c r="N99" s="84"/>
      <c r="O99" s="84"/>
      <c r="P99" s="84"/>
      <c r="Q99" s="84"/>
      <c r="R99" s="84"/>
    </row>
    <row r="100" spans="1:18" x14ac:dyDescent="0.35">
      <c r="A100" s="41"/>
      <c r="B100" s="33"/>
      <c r="C100" s="35">
        <v>1</v>
      </c>
      <c r="D100" s="36" t="s">
        <v>135</v>
      </c>
      <c r="E100" s="92"/>
      <c r="F100" s="46"/>
      <c r="G100" s="47"/>
      <c r="H100" s="47"/>
      <c r="I100" s="47"/>
      <c r="J100" s="47"/>
      <c r="K100" s="47"/>
      <c r="L100" s="47"/>
      <c r="M100" s="10"/>
      <c r="N100" s="10"/>
      <c r="O100" s="10"/>
      <c r="P100" s="10"/>
      <c r="Q100" s="10"/>
      <c r="R100" s="10"/>
    </row>
    <row r="101" spans="1:18" ht="16" thickBot="1" x14ac:dyDescent="0.4">
      <c r="A101" s="48"/>
      <c r="B101" s="48"/>
      <c r="C101" s="50">
        <v>2</v>
      </c>
      <c r="D101" s="97" t="s">
        <v>136</v>
      </c>
      <c r="E101" s="96"/>
      <c r="F101" s="53"/>
      <c r="G101" s="54"/>
      <c r="H101" s="54"/>
      <c r="I101" s="54"/>
      <c r="J101" s="54"/>
      <c r="K101" s="54"/>
      <c r="L101" s="54"/>
      <c r="M101" s="55"/>
      <c r="N101" s="55"/>
      <c r="O101" s="55"/>
      <c r="P101" s="55"/>
      <c r="Q101" s="55"/>
      <c r="R101" s="55"/>
    </row>
    <row r="102" spans="1:18" ht="16" thickBot="1" x14ac:dyDescent="0.4">
      <c r="A102" s="25" t="s">
        <v>137</v>
      </c>
      <c r="B102" s="26">
        <v>10</v>
      </c>
      <c r="C102" s="29"/>
      <c r="D102" s="27" t="s">
        <v>138</v>
      </c>
      <c r="E102" s="28">
        <f>F103</f>
        <v>0</v>
      </c>
      <c r="F102" s="29"/>
      <c r="G102" s="30"/>
      <c r="H102" s="30"/>
      <c r="I102" s="30"/>
      <c r="J102" s="30"/>
      <c r="K102" s="30"/>
      <c r="L102" s="30"/>
      <c r="M102" s="31"/>
      <c r="N102" s="31"/>
      <c r="O102" s="31"/>
      <c r="P102" s="31"/>
      <c r="Q102" s="31"/>
      <c r="R102" s="32"/>
    </row>
    <row r="103" spans="1:18" x14ac:dyDescent="0.35">
      <c r="A103" s="98"/>
      <c r="B103" s="34"/>
      <c r="C103" s="35"/>
      <c r="D103" s="99"/>
      <c r="E103" s="34"/>
      <c r="F103" s="38"/>
      <c r="G103" s="39"/>
      <c r="H103" s="39"/>
      <c r="I103" s="39"/>
      <c r="J103" s="39"/>
      <c r="K103" s="39"/>
      <c r="L103" s="39"/>
      <c r="M103" s="40"/>
      <c r="N103" s="40"/>
      <c r="O103" s="40"/>
      <c r="P103" s="40"/>
      <c r="Q103" s="40"/>
      <c r="R103" s="40"/>
    </row>
    <row r="104" spans="1:18" ht="7.25" customHeight="1" thickBot="1" x14ac:dyDescent="0.4">
      <c r="A104" s="100"/>
      <c r="B104" s="101"/>
      <c r="C104" s="101"/>
      <c r="E104" s="101"/>
      <c r="F104" s="101"/>
      <c r="G104" s="102"/>
      <c r="H104" s="102"/>
      <c r="I104" s="102"/>
      <c r="J104" s="102"/>
      <c r="K104" s="102"/>
      <c r="L104" s="102"/>
    </row>
    <row r="105" spans="1:18" ht="16" thickBot="1" x14ac:dyDescent="0.4">
      <c r="A105" s="100"/>
      <c r="B105" s="101"/>
      <c r="C105" s="101"/>
      <c r="D105" s="103" t="s">
        <v>139</v>
      </c>
      <c r="E105" s="104" t="e">
        <f>($B14*E14+$B23*E23+$B30*E30+$B84*E84+$B88*E88+$B102*E102)/100</f>
        <v>#DIV/0!</v>
      </c>
      <c r="F105" s="105"/>
      <c r="G105" s="102"/>
      <c r="H105" s="102"/>
      <c r="I105" s="102"/>
      <c r="J105" s="102"/>
      <c r="K105" s="102"/>
      <c r="L105" s="102"/>
    </row>
    <row r="106" spans="1:18" ht="6" customHeight="1" thickBot="1" x14ac:dyDescent="0.4">
      <c r="A106" s="100"/>
      <c r="B106" s="101"/>
      <c r="C106" s="101"/>
      <c r="D106" s="106"/>
      <c r="E106" s="101"/>
      <c r="F106" s="101"/>
      <c r="G106" s="102"/>
      <c r="H106" s="102"/>
      <c r="I106" s="102"/>
      <c r="J106" s="102"/>
      <c r="K106" s="102"/>
      <c r="L106" s="102"/>
    </row>
    <row r="107" spans="1:18" x14ac:dyDescent="0.35">
      <c r="C107" s="107" t="s">
        <v>140</v>
      </c>
      <c r="D107" s="108"/>
      <c r="E107" s="108"/>
      <c r="F107" s="108"/>
      <c r="G107" s="108"/>
      <c r="H107" s="109"/>
      <c r="I107" s="109"/>
      <c r="J107" s="109"/>
      <c r="K107" s="110"/>
      <c r="L107"/>
    </row>
    <row r="108" spans="1:18" x14ac:dyDescent="0.35">
      <c r="C108" s="111">
        <v>0</v>
      </c>
      <c r="D108" t="s">
        <v>141</v>
      </c>
      <c r="E108">
        <v>6</v>
      </c>
      <c r="F108" s="2" t="s">
        <v>142</v>
      </c>
      <c r="G108" s="2"/>
      <c r="H108" s="2"/>
      <c r="I108" s="2"/>
      <c r="J108" s="2"/>
      <c r="K108" s="112"/>
      <c r="L108"/>
    </row>
    <row r="109" spans="1:18" x14ac:dyDescent="0.35">
      <c r="C109" s="111">
        <v>1</v>
      </c>
      <c r="D109" t="s">
        <v>143</v>
      </c>
      <c r="E109">
        <v>7</v>
      </c>
      <c r="F109" s="2" t="s">
        <v>144</v>
      </c>
      <c r="G109" s="2"/>
      <c r="H109" s="2"/>
      <c r="I109" s="2"/>
      <c r="J109" s="2"/>
      <c r="K109" s="112"/>
      <c r="L109"/>
    </row>
    <row r="110" spans="1:18" x14ac:dyDescent="0.35">
      <c r="C110" s="111">
        <v>2</v>
      </c>
      <c r="D110" t="s">
        <v>145</v>
      </c>
      <c r="E110">
        <v>8</v>
      </c>
      <c r="F110" s="2" t="s">
        <v>146</v>
      </c>
      <c r="G110" s="2"/>
      <c r="H110" s="2"/>
      <c r="I110" s="2"/>
      <c r="J110" s="2"/>
      <c r="K110" s="112"/>
      <c r="L110"/>
    </row>
    <row r="111" spans="1:18" x14ac:dyDescent="0.35">
      <c r="C111" s="111">
        <v>3</v>
      </c>
      <c r="D111" t="s">
        <v>147</v>
      </c>
      <c r="E111">
        <v>9</v>
      </c>
      <c r="F111" s="2" t="s">
        <v>148</v>
      </c>
      <c r="G111" s="2"/>
      <c r="H111" s="2"/>
      <c r="I111" s="2"/>
      <c r="J111" s="2"/>
      <c r="K111" s="112"/>
      <c r="L111"/>
    </row>
    <row r="112" spans="1:18" x14ac:dyDescent="0.35">
      <c r="C112" s="111">
        <v>4</v>
      </c>
      <c r="D112" t="s">
        <v>149</v>
      </c>
      <c r="E112">
        <v>10</v>
      </c>
      <c r="F112" s="2" t="s">
        <v>150</v>
      </c>
      <c r="G112" s="2"/>
      <c r="H112" s="2"/>
      <c r="I112" s="2"/>
      <c r="J112" s="2"/>
      <c r="K112" s="112"/>
      <c r="L112"/>
    </row>
    <row r="113" spans="1:18" ht="16" thickBot="1" x14ac:dyDescent="0.4">
      <c r="C113" s="113">
        <v>5</v>
      </c>
      <c r="D113" s="114" t="s">
        <v>151</v>
      </c>
      <c r="E113" s="114"/>
      <c r="F113" s="115"/>
      <c r="G113" s="116"/>
      <c r="H113" s="116"/>
      <c r="I113" s="116"/>
      <c r="J113" s="116"/>
      <c r="K113" s="117"/>
      <c r="L113" s="118"/>
    </row>
    <row r="114" spans="1:18" ht="7.75" customHeight="1" x14ac:dyDescent="0.35">
      <c r="D114" s="119"/>
      <c r="E114" s="2"/>
      <c r="F114" s="120"/>
      <c r="G114" s="120"/>
      <c r="H114" s="120"/>
      <c r="I114" s="120"/>
      <c r="J114" s="121"/>
      <c r="K114" s="121"/>
      <c r="L114" s="121"/>
    </row>
    <row r="115" spans="1:18" x14ac:dyDescent="0.35">
      <c r="A115" s="122" t="s">
        <v>152</v>
      </c>
      <c r="B115" s="122"/>
      <c r="C115" s="122"/>
      <c r="F115"/>
    </row>
    <row r="116" spans="1:18" ht="23.4" customHeight="1" x14ac:dyDescent="0.35">
      <c r="A116" s="123">
        <v>1</v>
      </c>
      <c r="B116" s="124" t="s">
        <v>153</v>
      </c>
      <c r="C116" s="125"/>
      <c r="D116" s="125"/>
      <c r="E116" s="125"/>
      <c r="F116" s="125"/>
      <c r="G116" s="125"/>
      <c r="H116" s="125"/>
      <c r="I116" s="125"/>
      <c r="J116" s="125"/>
      <c r="K116" s="126"/>
    </row>
    <row r="117" spans="1:18" ht="19.25" customHeight="1" x14ac:dyDescent="0.35">
      <c r="A117" s="127"/>
      <c r="B117" s="128"/>
      <c r="C117" s="129"/>
      <c r="D117" s="129"/>
      <c r="E117" s="129"/>
      <c r="F117" s="129"/>
      <c r="G117" s="129"/>
      <c r="H117" s="129"/>
      <c r="I117" s="129"/>
      <c r="J117" s="129"/>
      <c r="K117" s="130"/>
    </row>
    <row r="118" spans="1:18" ht="16.75" customHeight="1" x14ac:dyDescent="0.35">
      <c r="A118" s="127"/>
      <c r="B118" s="128"/>
      <c r="C118" s="129"/>
      <c r="D118" s="129"/>
      <c r="E118" s="129"/>
      <c r="F118" s="129"/>
      <c r="G118" s="129"/>
      <c r="H118" s="129"/>
      <c r="I118" s="129"/>
      <c r="J118" s="129"/>
      <c r="K118" s="130"/>
    </row>
    <row r="119" spans="1:18" ht="19.25" customHeight="1" x14ac:dyDescent="0.35">
      <c r="A119" s="127"/>
      <c r="B119" s="131"/>
      <c r="C119" s="132"/>
      <c r="D119" s="132"/>
      <c r="E119" s="132"/>
      <c r="F119" s="132"/>
      <c r="G119" s="132"/>
      <c r="H119" s="132"/>
      <c r="I119" s="132"/>
      <c r="J119" s="132"/>
      <c r="K119" s="133"/>
    </row>
    <row r="120" spans="1:18" ht="19.25" customHeight="1" x14ac:dyDescent="0.35">
      <c r="A120" s="134">
        <v>2</v>
      </c>
      <c r="B120" s="124" t="s">
        <v>154</v>
      </c>
      <c r="C120" s="125"/>
      <c r="D120" s="125"/>
      <c r="E120" s="125"/>
      <c r="F120" s="125"/>
      <c r="G120" s="125"/>
      <c r="H120" s="125"/>
      <c r="I120" s="125"/>
      <c r="J120" s="125"/>
      <c r="K120" s="126"/>
    </row>
    <row r="121" spans="1:18" ht="19.25" customHeight="1" x14ac:dyDescent="0.35">
      <c r="A121" s="127"/>
      <c r="B121" s="131"/>
      <c r="C121" s="132"/>
      <c r="D121" s="132"/>
      <c r="E121" s="132"/>
      <c r="F121" s="132"/>
      <c r="G121" s="132"/>
      <c r="H121" s="132"/>
      <c r="I121" s="132"/>
      <c r="J121" s="132"/>
      <c r="K121" s="133"/>
    </row>
    <row r="122" spans="1:18" ht="13.75" customHeight="1" x14ac:dyDescent="0.35">
      <c r="A122" s="134">
        <v>3</v>
      </c>
      <c r="B122" s="124" t="s">
        <v>155</v>
      </c>
      <c r="C122" s="125"/>
      <c r="D122" s="125"/>
      <c r="E122" s="125"/>
      <c r="F122" s="125"/>
      <c r="G122" s="125"/>
      <c r="H122" s="125"/>
      <c r="I122" s="125"/>
      <c r="J122" s="125"/>
      <c r="K122" s="126"/>
    </row>
    <row r="123" spans="1:18" ht="13.75" customHeight="1" x14ac:dyDescent="0.35">
      <c r="A123" s="127"/>
      <c r="B123" s="131"/>
      <c r="C123" s="132"/>
      <c r="D123" s="132"/>
      <c r="E123" s="132"/>
      <c r="F123" s="132"/>
      <c r="G123" s="132"/>
      <c r="H123" s="132"/>
      <c r="I123" s="132"/>
      <c r="J123" s="132"/>
      <c r="K123" s="133"/>
    </row>
    <row r="124" spans="1:18" ht="13.75" customHeight="1" x14ac:dyDescent="0.35">
      <c r="A124" s="134">
        <v>4</v>
      </c>
      <c r="B124" s="124" t="s">
        <v>156</v>
      </c>
      <c r="C124" s="125"/>
      <c r="D124" s="125"/>
      <c r="E124" s="125"/>
      <c r="F124" s="125"/>
      <c r="G124" s="125"/>
      <c r="H124" s="125"/>
      <c r="I124" s="125"/>
      <c r="J124" s="125"/>
      <c r="K124" s="126"/>
    </row>
    <row r="125" spans="1:18" ht="13.75" customHeight="1" x14ac:dyDescent="0.35">
      <c r="A125" s="127"/>
      <c r="B125" s="131"/>
      <c r="C125" s="132"/>
      <c r="D125" s="132"/>
      <c r="E125" s="132"/>
      <c r="F125" s="132"/>
      <c r="G125" s="132"/>
      <c r="H125" s="132"/>
      <c r="I125" s="132"/>
      <c r="J125" s="132"/>
      <c r="K125" s="133"/>
    </row>
    <row r="126" spans="1:18" ht="6.65" customHeight="1" x14ac:dyDescent="0.35"/>
    <row r="127" spans="1:18" ht="16" thickBot="1" x14ac:dyDescent="0.4">
      <c r="A127" s="135" t="s">
        <v>157</v>
      </c>
      <c r="B127" s="2"/>
      <c r="C127" s="2"/>
      <c r="D127" s="2"/>
    </row>
    <row r="128" spans="1:18" x14ac:dyDescent="0.35">
      <c r="C128" s="136"/>
      <c r="D128" s="137"/>
      <c r="E128" s="138" t="s">
        <v>158</v>
      </c>
      <c r="F128" s="139"/>
      <c r="G128" s="139"/>
      <c r="H128" s="139"/>
      <c r="I128" s="140"/>
      <c r="J128" s="141" t="s">
        <v>159</v>
      </c>
      <c r="K128" s="142"/>
      <c r="L128" s="143"/>
      <c r="M128" s="144" t="s">
        <v>160</v>
      </c>
      <c r="N128" s="145"/>
      <c r="O128" s="146"/>
      <c r="P128" s="147" t="s">
        <v>161</v>
      </c>
      <c r="Q128" s="148"/>
      <c r="R128" s="149"/>
    </row>
    <row r="129" spans="4:18" x14ac:dyDescent="0.35">
      <c r="D129" s="150" t="s">
        <v>162</v>
      </c>
      <c r="E129" s="151" t="s">
        <v>163</v>
      </c>
      <c r="F129" s="151" t="s">
        <v>164</v>
      </c>
      <c r="G129" s="151" t="s">
        <v>165</v>
      </c>
      <c r="H129" s="151" t="s">
        <v>166</v>
      </c>
      <c r="I129" s="151" t="s">
        <v>167</v>
      </c>
      <c r="J129" s="152" t="s">
        <v>163</v>
      </c>
      <c r="K129" s="152" t="s">
        <v>164</v>
      </c>
      <c r="L129" s="152" t="s">
        <v>168</v>
      </c>
      <c r="M129" s="153" t="s">
        <v>163</v>
      </c>
      <c r="N129" s="153" t="s">
        <v>164</v>
      </c>
      <c r="O129" s="153" t="s">
        <v>168</v>
      </c>
      <c r="P129" s="154" t="s">
        <v>163</v>
      </c>
      <c r="Q129" s="154" t="s">
        <v>164</v>
      </c>
      <c r="R129" s="155" t="s">
        <v>168</v>
      </c>
    </row>
    <row r="130" spans="4:18" x14ac:dyDescent="0.35">
      <c r="D130" s="156" t="s">
        <v>169</v>
      </c>
      <c r="E130" s="157"/>
      <c r="F130" s="157"/>
      <c r="G130" s="157"/>
      <c r="H130" s="157"/>
      <c r="I130" s="157"/>
      <c r="J130" s="158"/>
      <c r="K130" s="158"/>
      <c r="L130" s="158"/>
      <c r="M130" s="46"/>
      <c r="N130" s="46"/>
      <c r="O130" s="46"/>
      <c r="P130" s="159"/>
      <c r="Q130" s="159"/>
      <c r="R130" s="160"/>
    </row>
    <row r="131" spans="4:18" x14ac:dyDescent="0.35">
      <c r="D131" s="156" t="s">
        <v>170</v>
      </c>
      <c r="E131" s="157"/>
      <c r="F131" s="157"/>
      <c r="G131" s="157"/>
      <c r="H131" s="157"/>
      <c r="I131" s="157"/>
      <c r="J131" s="158"/>
      <c r="K131" s="158"/>
      <c r="L131" s="158"/>
      <c r="M131" s="46"/>
      <c r="N131" s="46"/>
      <c r="O131" s="46"/>
      <c r="P131" s="159"/>
      <c r="Q131" s="159"/>
      <c r="R131" s="160"/>
    </row>
    <row r="132" spans="4:18" x14ac:dyDescent="0.35">
      <c r="D132" s="156" t="s">
        <v>171</v>
      </c>
      <c r="E132" s="161">
        <f>E130-E131</f>
        <v>0</v>
      </c>
      <c r="F132" s="161">
        <f t="shared" ref="F132:R132" si="1">F130-F131</f>
        <v>0</v>
      </c>
      <c r="G132" s="161">
        <f t="shared" si="1"/>
        <v>0</v>
      </c>
      <c r="H132" s="161">
        <f t="shared" si="1"/>
        <v>0</v>
      </c>
      <c r="I132" s="161">
        <f t="shared" si="1"/>
        <v>0</v>
      </c>
      <c r="J132" s="161">
        <f t="shared" si="1"/>
        <v>0</v>
      </c>
      <c r="K132" s="161">
        <f t="shared" si="1"/>
        <v>0</v>
      </c>
      <c r="L132" s="161">
        <f t="shared" si="1"/>
        <v>0</v>
      </c>
      <c r="M132" s="161">
        <f t="shared" si="1"/>
        <v>0</v>
      </c>
      <c r="N132" s="161">
        <f t="shared" si="1"/>
        <v>0</v>
      </c>
      <c r="O132" s="161">
        <f t="shared" si="1"/>
        <v>0</v>
      </c>
      <c r="P132" s="161">
        <f t="shared" si="1"/>
        <v>0</v>
      </c>
      <c r="Q132" s="161">
        <f t="shared" si="1"/>
        <v>0</v>
      </c>
      <c r="R132" s="162">
        <f t="shared" si="1"/>
        <v>0</v>
      </c>
    </row>
    <row r="133" spans="4:18" x14ac:dyDescent="0.35">
      <c r="D133" s="163" t="s">
        <v>172</v>
      </c>
      <c r="E133" s="164"/>
      <c r="F133" s="164"/>
      <c r="G133" s="164"/>
      <c r="H133" s="165" t="s">
        <v>173</v>
      </c>
      <c r="I133" s="165"/>
      <c r="J133" s="165"/>
      <c r="K133" s="165"/>
      <c r="L133" s="165"/>
      <c r="M133" s="165"/>
      <c r="N133" s="165"/>
      <c r="O133" s="165"/>
      <c r="P133" s="165"/>
      <c r="Q133" s="165"/>
      <c r="R133" s="166"/>
    </row>
    <row r="134" spans="4:18" x14ac:dyDescent="0.35">
      <c r="D134" s="167" t="s">
        <v>169</v>
      </c>
      <c r="E134" s="168"/>
      <c r="F134" s="169"/>
      <c r="G134" s="169"/>
      <c r="H134" s="170" t="s">
        <v>163</v>
      </c>
      <c r="I134" s="170"/>
      <c r="J134" s="170" t="s">
        <v>164</v>
      </c>
      <c r="K134" s="170"/>
      <c r="L134" s="170" t="s">
        <v>174</v>
      </c>
      <c r="M134" s="170"/>
      <c r="N134" s="102"/>
      <c r="O134" s="171"/>
      <c r="P134" s="171"/>
      <c r="Q134" s="171"/>
      <c r="R134" s="172"/>
    </row>
    <row r="135" spans="4:18" x14ac:dyDescent="0.35">
      <c r="D135" s="173"/>
      <c r="E135" s="174" t="s">
        <v>175</v>
      </c>
      <c r="F135" s="175"/>
      <c r="G135" s="176"/>
      <c r="H135" s="177">
        <f>E132+J132+M132+P132</f>
        <v>0</v>
      </c>
      <c r="I135" s="177"/>
      <c r="J135" s="177">
        <f>F132+K132+N132+Q132</f>
        <v>0</v>
      </c>
      <c r="K135" s="177"/>
      <c r="L135" s="177">
        <f>G132+H132+I132+L132+O132+R132</f>
        <v>0</v>
      </c>
      <c r="M135" s="177"/>
      <c r="N135" s="102"/>
      <c r="O135" s="171"/>
      <c r="P135" s="171"/>
      <c r="Q135" s="171"/>
      <c r="R135" s="172"/>
    </row>
    <row r="136" spans="4:18" x14ac:dyDescent="0.35">
      <c r="D136" s="173"/>
      <c r="E136" s="174" t="s">
        <v>176</v>
      </c>
      <c r="F136" s="175"/>
      <c r="G136" s="176"/>
      <c r="H136" s="177">
        <f>E131+J131+M131+P131</f>
        <v>0</v>
      </c>
      <c r="I136" s="177"/>
      <c r="J136" s="177">
        <f>F131+K131+N131+Q131</f>
        <v>0</v>
      </c>
      <c r="K136" s="177"/>
      <c r="L136" s="177">
        <f>G131+H131+I131+L131+O131+R131</f>
        <v>0</v>
      </c>
      <c r="M136" s="177"/>
      <c r="N136" s="178"/>
      <c r="O136" s="171"/>
      <c r="P136" s="171"/>
      <c r="Q136" s="171"/>
      <c r="R136" s="172"/>
    </row>
    <row r="137" spans="4:18" x14ac:dyDescent="0.35">
      <c r="D137" s="179"/>
      <c r="E137" s="174" t="s">
        <v>177</v>
      </c>
      <c r="F137" s="175"/>
      <c r="G137" s="176"/>
      <c r="H137" s="177">
        <f>SUM(H135:I136)</f>
        <v>0</v>
      </c>
      <c r="I137" s="177"/>
      <c r="J137" s="177">
        <f>SUM(J135:K136)</f>
        <v>0</v>
      </c>
      <c r="K137" s="177"/>
      <c r="L137" s="177">
        <f>SUM(L135:M136)</f>
        <v>0</v>
      </c>
      <c r="M137" s="177"/>
      <c r="N137" s="180"/>
      <c r="O137" s="171"/>
      <c r="P137" s="171"/>
      <c r="Q137" s="171"/>
      <c r="R137" s="172"/>
    </row>
    <row r="138" spans="4:18" x14ac:dyDescent="0.35">
      <c r="D138" s="150" t="s">
        <v>178</v>
      </c>
      <c r="K138" s="181"/>
      <c r="R138" s="182"/>
    </row>
    <row r="139" spans="4:18" x14ac:dyDescent="0.35">
      <c r="D139" s="183" t="s">
        <v>179</v>
      </c>
      <c r="E139" s="184"/>
      <c r="F139" s="185"/>
      <c r="G139" s="186"/>
      <c r="K139" s="181"/>
      <c r="R139" s="182"/>
    </row>
    <row r="140" spans="4:18" x14ac:dyDescent="0.35">
      <c r="D140" s="183" t="s">
        <v>180</v>
      </c>
      <c r="E140" s="184"/>
      <c r="F140" s="185"/>
      <c r="G140" s="186"/>
      <c r="R140" s="182"/>
    </row>
    <row r="141" spans="4:18" x14ac:dyDescent="0.35">
      <c r="D141" s="187" t="s">
        <v>181</v>
      </c>
      <c r="F141" s="188"/>
      <c r="G141" s="188"/>
      <c r="H141" s="188"/>
      <c r="I141" s="188"/>
      <c r="J141" s="188"/>
      <c r="K141" s="188"/>
      <c r="L141" s="188"/>
      <c r="M141" s="188"/>
      <c r="N141" s="188"/>
      <c r="O141" s="188"/>
      <c r="P141" s="188"/>
      <c r="Q141" s="188"/>
      <c r="R141" s="189"/>
    </row>
    <row r="142" spans="4:18" ht="15.65" customHeight="1" x14ac:dyDescent="0.35">
      <c r="D142" s="190"/>
      <c r="E142" s="191" t="s">
        <v>182</v>
      </c>
      <c r="F142" s="192" t="s">
        <v>183</v>
      </c>
      <c r="G142" s="192"/>
      <c r="H142" s="192"/>
      <c r="I142" s="192"/>
      <c r="J142" s="192"/>
      <c r="K142" s="192"/>
      <c r="L142" s="192"/>
      <c r="M142" s="192"/>
      <c r="N142" s="192"/>
      <c r="O142" s="192"/>
      <c r="P142" s="192"/>
      <c r="Q142" s="192"/>
      <c r="R142" s="193"/>
    </row>
    <row r="143" spans="4:18" x14ac:dyDescent="0.35">
      <c r="D143" s="156" t="s">
        <v>184</v>
      </c>
      <c r="E143" s="194"/>
      <c r="F143" s="195"/>
      <c r="G143" s="195"/>
      <c r="H143" s="195"/>
      <c r="I143" s="195"/>
      <c r="J143" s="195"/>
      <c r="K143" s="195"/>
      <c r="L143" s="195"/>
      <c r="M143" s="195"/>
      <c r="N143" s="195"/>
      <c r="O143" s="195"/>
      <c r="P143" s="195"/>
      <c r="Q143" s="195"/>
      <c r="R143" s="196"/>
    </row>
    <row r="144" spans="4:18" x14ac:dyDescent="0.35">
      <c r="D144" s="156" t="s">
        <v>185</v>
      </c>
      <c r="E144" s="194"/>
      <c r="F144" s="195"/>
      <c r="G144" s="195"/>
      <c r="H144" s="195"/>
      <c r="I144" s="195"/>
      <c r="J144" s="195"/>
      <c r="K144" s="195"/>
      <c r="L144" s="195"/>
      <c r="M144" s="195"/>
      <c r="N144" s="195"/>
      <c r="O144" s="195"/>
      <c r="P144" s="195"/>
      <c r="Q144" s="195"/>
      <c r="R144" s="196"/>
    </row>
    <row r="145" spans="1:18" ht="16" thickBot="1" x14ac:dyDescent="0.4">
      <c r="D145" s="197" t="s">
        <v>186</v>
      </c>
      <c r="E145" s="198"/>
      <c r="F145" s="199"/>
      <c r="G145" s="199"/>
      <c r="H145" s="199"/>
      <c r="I145" s="199"/>
      <c r="J145" s="199"/>
      <c r="K145" s="199"/>
      <c r="L145" s="199"/>
      <c r="M145" s="199"/>
      <c r="N145" s="199"/>
      <c r="O145" s="199"/>
      <c r="P145" s="199"/>
      <c r="Q145" s="199"/>
      <c r="R145" s="200"/>
    </row>
    <row r="146" spans="1:18" ht="8.4" customHeight="1" x14ac:dyDescent="0.35"/>
    <row r="147" spans="1:18" ht="16" thickBot="1" x14ac:dyDescent="0.4">
      <c r="A147" s="119" t="s">
        <v>187</v>
      </c>
      <c r="B147" s="2"/>
      <c r="C147" s="2"/>
      <c r="D147" s="2"/>
      <c r="E147" s="2"/>
      <c r="F147" s="2"/>
      <c r="G147" s="2"/>
      <c r="H147" s="2"/>
      <c r="I147" s="2"/>
      <c r="J147" s="2"/>
      <c r="K147" s="2"/>
      <c r="L147" s="2"/>
      <c r="M147" s="2"/>
      <c r="N147" s="2"/>
      <c r="O147" s="2"/>
      <c r="P147" s="2"/>
      <c r="Q147" s="2"/>
      <c r="R147" s="2"/>
    </row>
    <row r="148" spans="1:18" x14ac:dyDescent="0.35">
      <c r="A148" s="201" t="s">
        <v>188</v>
      </c>
      <c r="B148" s="202"/>
      <c r="C148" s="202"/>
      <c r="D148" s="203" t="s">
        <v>189</v>
      </c>
      <c r="E148" s="204" t="s">
        <v>190</v>
      </c>
      <c r="F148" s="205"/>
      <c r="G148" s="206" t="s">
        <v>191</v>
      </c>
      <c r="H148" s="206"/>
      <c r="I148" s="206" t="s">
        <v>192</v>
      </c>
      <c r="J148" s="202"/>
      <c r="K148" s="207" t="s">
        <v>193</v>
      </c>
      <c r="L148" s="206" t="s">
        <v>194</v>
      </c>
      <c r="M148" s="202"/>
      <c r="N148" s="202"/>
      <c r="O148" s="202"/>
      <c r="P148" s="202"/>
      <c r="Q148" s="202"/>
      <c r="R148" s="208"/>
    </row>
    <row r="149" spans="1:18" x14ac:dyDescent="0.35">
      <c r="A149" s="209"/>
      <c r="B149" s="10"/>
      <c r="C149" s="10"/>
      <c r="D149" s="210"/>
      <c r="E149" s="211"/>
      <c r="F149" s="211"/>
      <c r="G149" s="211"/>
      <c r="H149" s="211"/>
      <c r="I149" s="212"/>
      <c r="J149" s="213"/>
      <c r="K149" s="214"/>
      <c r="L149" s="215"/>
      <c r="M149" s="213"/>
      <c r="N149" s="213"/>
      <c r="O149" s="213"/>
      <c r="P149" s="213"/>
      <c r="Q149" s="213"/>
      <c r="R149" s="213"/>
    </row>
    <row r="150" spans="1:18" x14ac:dyDescent="0.35">
      <c r="A150" s="209"/>
      <c r="B150" s="10"/>
      <c r="C150" s="10"/>
      <c r="D150" s="210"/>
      <c r="E150" s="211"/>
      <c r="F150" s="211"/>
      <c r="G150" s="211"/>
      <c r="H150" s="211"/>
      <c r="I150" s="212"/>
      <c r="J150" s="213"/>
      <c r="K150" s="214"/>
      <c r="L150" s="215"/>
      <c r="M150" s="213"/>
      <c r="N150" s="213"/>
      <c r="O150" s="213"/>
      <c r="P150" s="213"/>
      <c r="Q150" s="213"/>
      <c r="R150" s="216"/>
    </row>
    <row r="151" spans="1:18" x14ac:dyDescent="0.35">
      <c r="A151" s="209"/>
      <c r="B151" s="10"/>
      <c r="C151" s="10"/>
      <c r="D151" s="210"/>
      <c r="E151" s="211"/>
      <c r="F151" s="211"/>
      <c r="G151" s="211"/>
      <c r="H151" s="211"/>
      <c r="I151" s="212"/>
      <c r="J151" s="213"/>
      <c r="K151" s="214"/>
      <c r="L151" s="215"/>
      <c r="M151" s="213"/>
      <c r="N151" s="213"/>
      <c r="O151" s="213"/>
      <c r="P151" s="213"/>
      <c r="Q151" s="213"/>
      <c r="R151" s="216"/>
    </row>
    <row r="152" spans="1:18" x14ac:dyDescent="0.35">
      <c r="A152" s="209"/>
      <c r="B152" s="10"/>
      <c r="C152" s="10"/>
      <c r="D152" s="210"/>
      <c r="E152" s="211"/>
      <c r="F152" s="211"/>
      <c r="G152" s="211"/>
      <c r="H152" s="211"/>
      <c r="I152" s="212"/>
      <c r="J152" s="213"/>
      <c r="K152" s="214"/>
      <c r="L152" s="215"/>
      <c r="M152" s="213"/>
      <c r="N152" s="213"/>
      <c r="O152" s="213"/>
      <c r="P152" s="213"/>
      <c r="Q152" s="213"/>
      <c r="R152" s="216"/>
    </row>
    <row r="153" spans="1:18" ht="16" thickBot="1" x14ac:dyDescent="0.4">
      <c r="A153" s="217"/>
      <c r="B153" s="218"/>
      <c r="C153" s="218"/>
      <c r="D153" s="219"/>
      <c r="E153" s="220"/>
      <c r="F153" s="220"/>
      <c r="G153" s="220"/>
      <c r="H153" s="220"/>
      <c r="I153" s="221"/>
      <c r="J153" s="222"/>
      <c r="K153" s="223"/>
      <c r="L153" s="224"/>
      <c r="M153" s="222"/>
      <c r="N153" s="222"/>
      <c r="O153" s="222"/>
      <c r="P153" s="222"/>
      <c r="Q153" s="222"/>
      <c r="R153" s="225"/>
    </row>
    <row r="154" spans="1:18" x14ac:dyDescent="0.35">
      <c r="A154" s="226" t="s">
        <v>195</v>
      </c>
      <c r="B154" s="226"/>
      <c r="C154" s="226"/>
      <c r="D154" s="226"/>
      <c r="E154" s="226"/>
      <c r="F154" s="226"/>
      <c r="G154" s="226"/>
      <c r="H154" s="226"/>
      <c r="I154" s="226"/>
      <c r="J154" s="226"/>
      <c r="K154" s="226"/>
      <c r="L154" s="226"/>
      <c r="M154" s="226"/>
      <c r="N154" s="226"/>
      <c r="O154" s="226"/>
      <c r="P154" s="226"/>
      <c r="Q154" s="226"/>
      <c r="R154" s="226"/>
    </row>
    <row r="155" spans="1:18" ht="16" thickBot="1" x14ac:dyDescent="0.4">
      <c r="A155" s="119" t="s">
        <v>196</v>
      </c>
      <c r="B155" s="2"/>
      <c r="C155" s="2"/>
      <c r="D155" s="2"/>
      <c r="E155" s="2"/>
      <c r="F155" s="2"/>
      <c r="G155" s="2"/>
      <c r="H155" s="2"/>
      <c r="I155" s="2"/>
      <c r="J155" s="2"/>
      <c r="K155" s="2"/>
      <c r="L155" s="2"/>
      <c r="M155" s="2"/>
      <c r="N155" s="2"/>
      <c r="O155" s="2"/>
      <c r="P155" s="2"/>
      <c r="Q155" s="2"/>
      <c r="R155" s="2"/>
    </row>
    <row r="156" spans="1:18" ht="15.65" customHeight="1" x14ac:dyDescent="0.35">
      <c r="A156" s="201" t="s">
        <v>188</v>
      </c>
      <c r="B156" s="202"/>
      <c r="C156" s="202"/>
      <c r="D156" s="203" t="s">
        <v>189</v>
      </c>
      <c r="E156" s="227" t="s">
        <v>191</v>
      </c>
      <c r="F156" s="227"/>
      <c r="G156" s="206" t="s">
        <v>194</v>
      </c>
      <c r="H156" s="206"/>
      <c r="I156" s="206"/>
      <c r="J156" s="206"/>
      <c r="K156" s="206"/>
      <c r="L156" s="206"/>
      <c r="M156" s="206"/>
      <c r="N156" s="206"/>
      <c r="O156" s="206"/>
      <c r="P156" s="206"/>
      <c r="Q156" s="206"/>
      <c r="R156" s="228"/>
    </row>
    <row r="157" spans="1:18" x14ac:dyDescent="0.35">
      <c r="A157" s="209"/>
      <c r="B157" s="10"/>
      <c r="C157" s="10"/>
      <c r="D157" s="210"/>
      <c r="E157" s="211"/>
      <c r="F157" s="211"/>
      <c r="G157" s="211"/>
      <c r="H157" s="211"/>
      <c r="I157" s="211"/>
      <c r="J157" s="211"/>
      <c r="K157" s="211"/>
      <c r="L157" s="211"/>
      <c r="M157" s="211"/>
      <c r="N157" s="211"/>
      <c r="O157" s="211"/>
      <c r="P157" s="211"/>
      <c r="Q157" s="211"/>
      <c r="R157" s="229"/>
    </row>
    <row r="158" spans="1:18" x14ac:dyDescent="0.35">
      <c r="A158" s="209"/>
      <c r="B158" s="10"/>
      <c r="C158" s="10"/>
      <c r="D158" s="210"/>
      <c r="E158" s="211"/>
      <c r="F158" s="211"/>
      <c r="G158" s="211"/>
      <c r="H158" s="211"/>
      <c r="I158" s="230"/>
      <c r="J158" s="230"/>
      <c r="K158" s="230"/>
      <c r="L158" s="230"/>
      <c r="M158" s="230"/>
      <c r="N158" s="230"/>
      <c r="O158" s="230"/>
      <c r="P158" s="230"/>
      <c r="Q158" s="230"/>
      <c r="R158" s="231"/>
    </row>
    <row r="159" spans="1:18" x14ac:dyDescent="0.35">
      <c r="A159" s="209"/>
      <c r="B159" s="10"/>
      <c r="C159" s="10"/>
      <c r="D159" s="210"/>
      <c r="E159" s="211"/>
      <c r="F159" s="211"/>
      <c r="G159" s="211"/>
      <c r="H159" s="211"/>
      <c r="I159" s="211"/>
      <c r="J159" s="211"/>
      <c r="K159" s="211"/>
      <c r="L159" s="211"/>
      <c r="M159" s="211"/>
      <c r="N159" s="211"/>
      <c r="O159" s="211"/>
      <c r="P159" s="211"/>
      <c r="Q159" s="211"/>
      <c r="R159" s="229"/>
    </row>
    <row r="160" spans="1:18" x14ac:dyDescent="0.35">
      <c r="A160" s="209"/>
      <c r="B160" s="10"/>
      <c r="C160" s="10"/>
      <c r="D160" s="210"/>
      <c r="E160" s="211"/>
      <c r="F160" s="211"/>
      <c r="G160" s="211"/>
      <c r="H160" s="211"/>
      <c r="I160" s="211"/>
      <c r="J160" s="211"/>
      <c r="K160" s="211"/>
      <c r="L160" s="211"/>
      <c r="M160" s="211"/>
      <c r="N160" s="211"/>
      <c r="O160" s="211"/>
      <c r="P160" s="211"/>
      <c r="Q160" s="211"/>
      <c r="R160" s="229"/>
    </row>
    <row r="161" spans="1:18" ht="16" thickBot="1" x14ac:dyDescent="0.4">
      <c r="A161" s="217"/>
      <c r="B161" s="218"/>
      <c r="C161" s="218"/>
      <c r="D161" s="219"/>
      <c r="E161" s="220"/>
      <c r="F161" s="220"/>
      <c r="G161" s="220"/>
      <c r="H161" s="220"/>
      <c r="I161" s="220"/>
      <c r="J161" s="220"/>
      <c r="K161" s="220"/>
      <c r="L161" s="220"/>
      <c r="M161" s="220"/>
      <c r="N161" s="220"/>
      <c r="O161" s="220"/>
      <c r="P161" s="220"/>
      <c r="Q161" s="220"/>
      <c r="R161" s="232"/>
    </row>
  </sheetData>
  <mergeCells count="247">
    <mergeCell ref="A160:C160"/>
    <mergeCell ref="E160:F160"/>
    <mergeCell ref="G160:R160"/>
    <mergeCell ref="A161:C161"/>
    <mergeCell ref="E161:F161"/>
    <mergeCell ref="G161:R161"/>
    <mergeCell ref="A158:C158"/>
    <mergeCell ref="E158:F158"/>
    <mergeCell ref="G158:R158"/>
    <mergeCell ref="A159:C159"/>
    <mergeCell ref="E159:F159"/>
    <mergeCell ref="G159:R159"/>
    <mergeCell ref="A155:R155"/>
    <mergeCell ref="A156:C156"/>
    <mergeCell ref="E156:F156"/>
    <mergeCell ref="G156:R156"/>
    <mergeCell ref="A157:C157"/>
    <mergeCell ref="E157:F157"/>
    <mergeCell ref="G157:R157"/>
    <mergeCell ref="A153:C153"/>
    <mergeCell ref="E153:F153"/>
    <mergeCell ref="G153:H153"/>
    <mergeCell ref="I153:J153"/>
    <mergeCell ref="L153:R153"/>
    <mergeCell ref="A154:R154"/>
    <mergeCell ref="A151:C151"/>
    <mergeCell ref="E151:F151"/>
    <mergeCell ref="G151:H151"/>
    <mergeCell ref="I151:J151"/>
    <mergeCell ref="L151:R151"/>
    <mergeCell ref="A152:C152"/>
    <mergeCell ref="E152:F152"/>
    <mergeCell ref="G152:H152"/>
    <mergeCell ref="I152:J152"/>
    <mergeCell ref="L152:R152"/>
    <mergeCell ref="A149:C149"/>
    <mergeCell ref="E149:F149"/>
    <mergeCell ref="G149:H149"/>
    <mergeCell ref="I149:J149"/>
    <mergeCell ref="L149:R149"/>
    <mergeCell ref="A150:C150"/>
    <mergeCell ref="E150:F150"/>
    <mergeCell ref="G150:H150"/>
    <mergeCell ref="I150:J150"/>
    <mergeCell ref="L150:R150"/>
    <mergeCell ref="F145:R145"/>
    <mergeCell ref="A147:R147"/>
    <mergeCell ref="A148:C148"/>
    <mergeCell ref="E148:F148"/>
    <mergeCell ref="G148:H148"/>
    <mergeCell ref="I148:J148"/>
    <mergeCell ref="L148:R148"/>
    <mergeCell ref="E139:G139"/>
    <mergeCell ref="E140:G140"/>
    <mergeCell ref="F141:R141"/>
    <mergeCell ref="F142:R142"/>
    <mergeCell ref="F143:R143"/>
    <mergeCell ref="F144:R144"/>
    <mergeCell ref="L135:M135"/>
    <mergeCell ref="E136:G136"/>
    <mergeCell ref="H136:I136"/>
    <mergeCell ref="J136:K136"/>
    <mergeCell ref="L136:M136"/>
    <mergeCell ref="E137:G137"/>
    <mergeCell ref="H137:I137"/>
    <mergeCell ref="J137:K137"/>
    <mergeCell ref="L137:M137"/>
    <mergeCell ref="P128:R128"/>
    <mergeCell ref="E133:G133"/>
    <mergeCell ref="H133:R133"/>
    <mergeCell ref="D134:D137"/>
    <mergeCell ref="H134:I134"/>
    <mergeCell ref="J134:K134"/>
    <mergeCell ref="L134:M134"/>
    <mergeCell ref="E135:G135"/>
    <mergeCell ref="H135:I135"/>
    <mergeCell ref="J135:K135"/>
    <mergeCell ref="A124:A125"/>
    <mergeCell ref="B124:K125"/>
    <mergeCell ref="A127:D127"/>
    <mergeCell ref="E128:I128"/>
    <mergeCell ref="J128:L128"/>
    <mergeCell ref="M128:O128"/>
    <mergeCell ref="A115:C115"/>
    <mergeCell ref="A116:A119"/>
    <mergeCell ref="B116:K119"/>
    <mergeCell ref="A120:A121"/>
    <mergeCell ref="B120:K121"/>
    <mergeCell ref="A122:A123"/>
    <mergeCell ref="B122:K123"/>
    <mergeCell ref="F109:K109"/>
    <mergeCell ref="F110:K110"/>
    <mergeCell ref="F111:K111"/>
    <mergeCell ref="F112:K112"/>
    <mergeCell ref="F113:K113"/>
    <mergeCell ref="D114:E114"/>
    <mergeCell ref="G100:R100"/>
    <mergeCell ref="G101:R101"/>
    <mergeCell ref="G102:R102"/>
    <mergeCell ref="G103:R103"/>
    <mergeCell ref="C107:G107"/>
    <mergeCell ref="F108:K108"/>
    <mergeCell ref="G94:R94"/>
    <mergeCell ref="G95:R95"/>
    <mergeCell ref="G96:R96"/>
    <mergeCell ref="G97:R97"/>
    <mergeCell ref="G98:R98"/>
    <mergeCell ref="G99:R99"/>
    <mergeCell ref="G88:R88"/>
    <mergeCell ref="G89:R89"/>
    <mergeCell ref="G90:R90"/>
    <mergeCell ref="G91:R91"/>
    <mergeCell ref="G92:R92"/>
    <mergeCell ref="G93:R93"/>
    <mergeCell ref="A83:B83"/>
    <mergeCell ref="G83:R83"/>
    <mergeCell ref="G84:R84"/>
    <mergeCell ref="G85:R85"/>
    <mergeCell ref="G86:R86"/>
    <mergeCell ref="G87:R87"/>
    <mergeCell ref="A80:B80"/>
    <mergeCell ref="G80:R80"/>
    <mergeCell ref="A81:B81"/>
    <mergeCell ref="G81:R81"/>
    <mergeCell ref="A82:B82"/>
    <mergeCell ref="G82:R82"/>
    <mergeCell ref="A77:B77"/>
    <mergeCell ref="G77:R77"/>
    <mergeCell ref="A78:B78"/>
    <mergeCell ref="G78:R78"/>
    <mergeCell ref="A79:B79"/>
    <mergeCell ref="G79:R79"/>
    <mergeCell ref="A74:B74"/>
    <mergeCell ref="G74:R74"/>
    <mergeCell ref="A75:B75"/>
    <mergeCell ref="G75:R75"/>
    <mergeCell ref="A76:B76"/>
    <mergeCell ref="G76:R76"/>
    <mergeCell ref="A71:B71"/>
    <mergeCell ref="G71:R71"/>
    <mergeCell ref="A72:B72"/>
    <mergeCell ref="G72:R72"/>
    <mergeCell ref="A73:B73"/>
    <mergeCell ref="G73:R73"/>
    <mergeCell ref="A68:B68"/>
    <mergeCell ref="G68:R68"/>
    <mergeCell ref="A69:B69"/>
    <mergeCell ref="G69:R69"/>
    <mergeCell ref="A70:B70"/>
    <mergeCell ref="G70:R70"/>
    <mergeCell ref="A65:B65"/>
    <mergeCell ref="G65:R65"/>
    <mergeCell ref="A66:B66"/>
    <mergeCell ref="G66:R66"/>
    <mergeCell ref="A67:B67"/>
    <mergeCell ref="G67:R67"/>
    <mergeCell ref="A62:B62"/>
    <mergeCell ref="G62:R62"/>
    <mergeCell ref="A63:B63"/>
    <mergeCell ref="G63:R63"/>
    <mergeCell ref="A64:B64"/>
    <mergeCell ref="G64:R64"/>
    <mergeCell ref="A59:B59"/>
    <mergeCell ref="G59:R59"/>
    <mergeCell ref="A60:B60"/>
    <mergeCell ref="G60:R60"/>
    <mergeCell ref="A61:B61"/>
    <mergeCell ref="G61:R61"/>
    <mergeCell ref="A56:B56"/>
    <mergeCell ref="G56:R56"/>
    <mergeCell ref="A57:B57"/>
    <mergeCell ref="G57:R57"/>
    <mergeCell ref="A58:B58"/>
    <mergeCell ref="G58:R58"/>
    <mergeCell ref="A53:B53"/>
    <mergeCell ref="G53:R53"/>
    <mergeCell ref="A54:B54"/>
    <mergeCell ref="G54:R54"/>
    <mergeCell ref="A55:B55"/>
    <mergeCell ref="G55:R55"/>
    <mergeCell ref="A48:B48"/>
    <mergeCell ref="G48:R48"/>
    <mergeCell ref="G50:R50"/>
    <mergeCell ref="A51:B51"/>
    <mergeCell ref="G51:R51"/>
    <mergeCell ref="A52:B52"/>
    <mergeCell ref="G52:R52"/>
    <mergeCell ref="A45:B45"/>
    <mergeCell ref="G45:R45"/>
    <mergeCell ref="A46:B46"/>
    <mergeCell ref="G46:R46"/>
    <mergeCell ref="A47:B47"/>
    <mergeCell ref="G47:R47"/>
    <mergeCell ref="A42:B42"/>
    <mergeCell ref="G42:R42"/>
    <mergeCell ref="A43:B43"/>
    <mergeCell ref="G43:R43"/>
    <mergeCell ref="A44:B44"/>
    <mergeCell ref="G44:R44"/>
    <mergeCell ref="G36:R36"/>
    <mergeCell ref="G37:R37"/>
    <mergeCell ref="G38:R38"/>
    <mergeCell ref="G39:R39"/>
    <mergeCell ref="G40:R40"/>
    <mergeCell ref="A41:B41"/>
    <mergeCell ref="G41:R41"/>
    <mergeCell ref="G30:R30"/>
    <mergeCell ref="G31:R31"/>
    <mergeCell ref="G32:R32"/>
    <mergeCell ref="G33:R33"/>
    <mergeCell ref="G34:R34"/>
    <mergeCell ref="G35:R35"/>
    <mergeCell ref="G24:R24"/>
    <mergeCell ref="G25:R25"/>
    <mergeCell ref="G26:R26"/>
    <mergeCell ref="G27:R27"/>
    <mergeCell ref="G28:R28"/>
    <mergeCell ref="G29:R29"/>
    <mergeCell ref="G18:R18"/>
    <mergeCell ref="G19:R19"/>
    <mergeCell ref="G20:R20"/>
    <mergeCell ref="G21:R21"/>
    <mergeCell ref="G22:R22"/>
    <mergeCell ref="G23:R23"/>
    <mergeCell ref="E12:R12"/>
    <mergeCell ref="E13:R13"/>
    <mergeCell ref="G14:R14"/>
    <mergeCell ref="G15:R15"/>
    <mergeCell ref="G16:R16"/>
    <mergeCell ref="G17:R17"/>
    <mergeCell ref="E7:N7"/>
    <mergeCell ref="A8:D8"/>
    <mergeCell ref="E8:N8"/>
    <mergeCell ref="A9:D9"/>
    <mergeCell ref="E9:N9"/>
    <mergeCell ref="A10:D10"/>
    <mergeCell ref="E10:N10"/>
    <mergeCell ref="A1:R1"/>
    <mergeCell ref="A2:R3"/>
    <mergeCell ref="A4:D4"/>
    <mergeCell ref="E4:N4"/>
    <mergeCell ref="O4:R10"/>
    <mergeCell ref="A5:D5"/>
    <mergeCell ref="E5:N5"/>
    <mergeCell ref="A6:D6"/>
    <mergeCell ref="E6:N6"/>
    <mergeCell ref="A7:D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0E8E3-DFAF-475D-A3C3-D38B632506D1}">
  <dimension ref="A1:L102"/>
  <sheetViews>
    <sheetView workbookViewId="0">
      <selection activeCell="M11" sqref="M11"/>
    </sheetView>
  </sheetViews>
  <sheetFormatPr defaultRowHeight="14.5" x14ac:dyDescent="0.35"/>
  <cols>
    <col min="1" max="3" width="3.90625" customWidth="1"/>
    <col min="4" max="4" width="35.54296875" customWidth="1"/>
    <col min="5" max="6" width="5.6328125" customWidth="1"/>
    <col min="7" max="13" width="10.90625" customWidth="1"/>
    <col min="257" max="259" width="3.90625" customWidth="1"/>
    <col min="260" max="260" width="35.54296875" customWidth="1"/>
    <col min="261" max="262" width="5.6328125" customWidth="1"/>
    <col min="263" max="269" width="10.90625" customWidth="1"/>
    <col min="513" max="515" width="3.90625" customWidth="1"/>
    <col min="516" max="516" width="35.54296875" customWidth="1"/>
    <col min="517" max="518" width="5.6328125" customWidth="1"/>
    <col min="519" max="525" width="10.90625" customWidth="1"/>
    <col min="769" max="771" width="3.90625" customWidth="1"/>
    <col min="772" max="772" width="35.54296875" customWidth="1"/>
    <col min="773" max="774" width="5.6328125" customWidth="1"/>
    <col min="775" max="781" width="10.90625" customWidth="1"/>
    <col min="1025" max="1027" width="3.90625" customWidth="1"/>
    <col min="1028" max="1028" width="35.54296875" customWidth="1"/>
    <col min="1029" max="1030" width="5.6328125" customWidth="1"/>
    <col min="1031" max="1037" width="10.90625" customWidth="1"/>
    <col min="1281" max="1283" width="3.90625" customWidth="1"/>
    <col min="1284" max="1284" width="35.54296875" customWidth="1"/>
    <col min="1285" max="1286" width="5.6328125" customWidth="1"/>
    <col min="1287" max="1293" width="10.90625" customWidth="1"/>
    <col min="1537" max="1539" width="3.90625" customWidth="1"/>
    <col min="1540" max="1540" width="35.54296875" customWidth="1"/>
    <col min="1541" max="1542" width="5.6328125" customWidth="1"/>
    <col min="1543" max="1549" width="10.90625" customWidth="1"/>
    <col min="1793" max="1795" width="3.90625" customWidth="1"/>
    <col min="1796" max="1796" width="35.54296875" customWidth="1"/>
    <col min="1797" max="1798" width="5.6328125" customWidth="1"/>
    <col min="1799" max="1805" width="10.90625" customWidth="1"/>
    <col min="2049" max="2051" width="3.90625" customWidth="1"/>
    <col min="2052" max="2052" width="35.54296875" customWidth="1"/>
    <col min="2053" max="2054" width="5.6328125" customWidth="1"/>
    <col min="2055" max="2061" width="10.90625" customWidth="1"/>
    <col min="2305" max="2307" width="3.90625" customWidth="1"/>
    <col min="2308" max="2308" width="35.54296875" customWidth="1"/>
    <col min="2309" max="2310" width="5.6328125" customWidth="1"/>
    <col min="2311" max="2317" width="10.90625" customWidth="1"/>
    <col min="2561" max="2563" width="3.90625" customWidth="1"/>
    <col min="2564" max="2564" width="35.54296875" customWidth="1"/>
    <col min="2565" max="2566" width="5.6328125" customWidth="1"/>
    <col min="2567" max="2573" width="10.90625" customWidth="1"/>
    <col min="2817" max="2819" width="3.90625" customWidth="1"/>
    <col min="2820" max="2820" width="35.54296875" customWidth="1"/>
    <col min="2821" max="2822" width="5.6328125" customWidth="1"/>
    <col min="2823" max="2829" width="10.90625" customWidth="1"/>
    <col min="3073" max="3075" width="3.90625" customWidth="1"/>
    <col min="3076" max="3076" width="35.54296875" customWidth="1"/>
    <col min="3077" max="3078" width="5.6328125" customWidth="1"/>
    <col min="3079" max="3085" width="10.90625" customWidth="1"/>
    <col min="3329" max="3331" width="3.90625" customWidth="1"/>
    <col min="3332" max="3332" width="35.54296875" customWidth="1"/>
    <col min="3333" max="3334" width="5.6328125" customWidth="1"/>
    <col min="3335" max="3341" width="10.90625" customWidth="1"/>
    <col min="3585" max="3587" width="3.90625" customWidth="1"/>
    <col min="3588" max="3588" width="35.54296875" customWidth="1"/>
    <col min="3589" max="3590" width="5.6328125" customWidth="1"/>
    <col min="3591" max="3597" width="10.90625" customWidth="1"/>
    <col min="3841" max="3843" width="3.90625" customWidth="1"/>
    <col min="3844" max="3844" width="35.54296875" customWidth="1"/>
    <col min="3845" max="3846" width="5.6328125" customWidth="1"/>
    <col min="3847" max="3853" width="10.90625" customWidth="1"/>
    <col min="4097" max="4099" width="3.90625" customWidth="1"/>
    <col min="4100" max="4100" width="35.54296875" customWidth="1"/>
    <col min="4101" max="4102" width="5.6328125" customWidth="1"/>
    <col min="4103" max="4109" width="10.90625" customWidth="1"/>
    <col min="4353" max="4355" width="3.90625" customWidth="1"/>
    <col min="4356" max="4356" width="35.54296875" customWidth="1"/>
    <col min="4357" max="4358" width="5.6328125" customWidth="1"/>
    <col min="4359" max="4365" width="10.90625" customWidth="1"/>
    <col min="4609" max="4611" width="3.90625" customWidth="1"/>
    <col min="4612" max="4612" width="35.54296875" customWidth="1"/>
    <col min="4613" max="4614" width="5.6328125" customWidth="1"/>
    <col min="4615" max="4621" width="10.90625" customWidth="1"/>
    <col min="4865" max="4867" width="3.90625" customWidth="1"/>
    <col min="4868" max="4868" width="35.54296875" customWidth="1"/>
    <col min="4869" max="4870" width="5.6328125" customWidth="1"/>
    <col min="4871" max="4877" width="10.90625" customWidth="1"/>
    <col min="5121" max="5123" width="3.90625" customWidth="1"/>
    <col min="5124" max="5124" width="35.54296875" customWidth="1"/>
    <col min="5125" max="5126" width="5.6328125" customWidth="1"/>
    <col min="5127" max="5133" width="10.90625" customWidth="1"/>
    <col min="5377" max="5379" width="3.90625" customWidth="1"/>
    <col min="5380" max="5380" width="35.54296875" customWidth="1"/>
    <col min="5381" max="5382" width="5.6328125" customWidth="1"/>
    <col min="5383" max="5389" width="10.90625" customWidth="1"/>
    <col min="5633" max="5635" width="3.90625" customWidth="1"/>
    <col min="5636" max="5636" width="35.54296875" customWidth="1"/>
    <col min="5637" max="5638" width="5.6328125" customWidth="1"/>
    <col min="5639" max="5645" width="10.90625" customWidth="1"/>
    <col min="5889" max="5891" width="3.90625" customWidth="1"/>
    <col min="5892" max="5892" width="35.54296875" customWidth="1"/>
    <col min="5893" max="5894" width="5.6328125" customWidth="1"/>
    <col min="5895" max="5901" width="10.90625" customWidth="1"/>
    <col min="6145" max="6147" width="3.90625" customWidth="1"/>
    <col min="6148" max="6148" width="35.54296875" customWidth="1"/>
    <col min="6149" max="6150" width="5.6328125" customWidth="1"/>
    <col min="6151" max="6157" width="10.90625" customWidth="1"/>
    <col min="6401" max="6403" width="3.90625" customWidth="1"/>
    <col min="6404" max="6404" width="35.54296875" customWidth="1"/>
    <col min="6405" max="6406" width="5.6328125" customWidth="1"/>
    <col min="6407" max="6413" width="10.90625" customWidth="1"/>
    <col min="6657" max="6659" width="3.90625" customWidth="1"/>
    <col min="6660" max="6660" width="35.54296875" customWidth="1"/>
    <col min="6661" max="6662" width="5.6328125" customWidth="1"/>
    <col min="6663" max="6669" width="10.90625" customWidth="1"/>
    <col min="6913" max="6915" width="3.90625" customWidth="1"/>
    <col min="6916" max="6916" width="35.54296875" customWidth="1"/>
    <col min="6917" max="6918" width="5.6328125" customWidth="1"/>
    <col min="6919" max="6925" width="10.90625" customWidth="1"/>
    <col min="7169" max="7171" width="3.90625" customWidth="1"/>
    <col min="7172" max="7172" width="35.54296875" customWidth="1"/>
    <col min="7173" max="7174" width="5.6328125" customWidth="1"/>
    <col min="7175" max="7181" width="10.90625" customWidth="1"/>
    <col min="7425" max="7427" width="3.90625" customWidth="1"/>
    <col min="7428" max="7428" width="35.54296875" customWidth="1"/>
    <col min="7429" max="7430" width="5.6328125" customWidth="1"/>
    <col min="7431" max="7437" width="10.90625" customWidth="1"/>
    <col min="7681" max="7683" width="3.90625" customWidth="1"/>
    <col min="7684" max="7684" width="35.54296875" customWidth="1"/>
    <col min="7685" max="7686" width="5.6328125" customWidth="1"/>
    <col min="7687" max="7693" width="10.90625" customWidth="1"/>
    <col min="7937" max="7939" width="3.90625" customWidth="1"/>
    <col min="7940" max="7940" width="35.54296875" customWidth="1"/>
    <col min="7941" max="7942" width="5.6328125" customWidth="1"/>
    <col min="7943" max="7949" width="10.90625" customWidth="1"/>
    <col min="8193" max="8195" width="3.90625" customWidth="1"/>
    <col min="8196" max="8196" width="35.54296875" customWidth="1"/>
    <col min="8197" max="8198" width="5.6328125" customWidth="1"/>
    <col min="8199" max="8205" width="10.90625" customWidth="1"/>
    <col min="8449" max="8451" width="3.90625" customWidth="1"/>
    <col min="8452" max="8452" width="35.54296875" customWidth="1"/>
    <col min="8453" max="8454" width="5.6328125" customWidth="1"/>
    <col min="8455" max="8461" width="10.90625" customWidth="1"/>
    <col min="8705" max="8707" width="3.90625" customWidth="1"/>
    <col min="8708" max="8708" width="35.54296875" customWidth="1"/>
    <col min="8709" max="8710" width="5.6328125" customWidth="1"/>
    <col min="8711" max="8717" width="10.90625" customWidth="1"/>
    <col min="8961" max="8963" width="3.90625" customWidth="1"/>
    <col min="8964" max="8964" width="35.54296875" customWidth="1"/>
    <col min="8965" max="8966" width="5.6328125" customWidth="1"/>
    <col min="8967" max="8973" width="10.90625" customWidth="1"/>
    <col min="9217" max="9219" width="3.90625" customWidth="1"/>
    <col min="9220" max="9220" width="35.54296875" customWidth="1"/>
    <col min="9221" max="9222" width="5.6328125" customWidth="1"/>
    <col min="9223" max="9229" width="10.90625" customWidth="1"/>
    <col min="9473" max="9475" width="3.90625" customWidth="1"/>
    <col min="9476" max="9476" width="35.54296875" customWidth="1"/>
    <col min="9477" max="9478" width="5.6328125" customWidth="1"/>
    <col min="9479" max="9485" width="10.90625" customWidth="1"/>
    <col min="9729" max="9731" width="3.90625" customWidth="1"/>
    <col min="9732" max="9732" width="35.54296875" customWidth="1"/>
    <col min="9733" max="9734" width="5.6328125" customWidth="1"/>
    <col min="9735" max="9741" width="10.90625" customWidth="1"/>
    <col min="9985" max="9987" width="3.90625" customWidth="1"/>
    <col min="9988" max="9988" width="35.54296875" customWidth="1"/>
    <col min="9989" max="9990" width="5.6328125" customWidth="1"/>
    <col min="9991" max="9997" width="10.90625" customWidth="1"/>
    <col min="10241" max="10243" width="3.90625" customWidth="1"/>
    <col min="10244" max="10244" width="35.54296875" customWidth="1"/>
    <col min="10245" max="10246" width="5.6328125" customWidth="1"/>
    <col min="10247" max="10253" width="10.90625" customWidth="1"/>
    <col min="10497" max="10499" width="3.90625" customWidth="1"/>
    <col min="10500" max="10500" width="35.54296875" customWidth="1"/>
    <col min="10501" max="10502" width="5.6328125" customWidth="1"/>
    <col min="10503" max="10509" width="10.90625" customWidth="1"/>
    <col min="10753" max="10755" width="3.90625" customWidth="1"/>
    <col min="10756" max="10756" width="35.54296875" customWidth="1"/>
    <col min="10757" max="10758" width="5.6328125" customWidth="1"/>
    <col min="10759" max="10765" width="10.90625" customWidth="1"/>
    <col min="11009" max="11011" width="3.90625" customWidth="1"/>
    <col min="11012" max="11012" width="35.54296875" customWidth="1"/>
    <col min="11013" max="11014" width="5.6328125" customWidth="1"/>
    <col min="11015" max="11021" width="10.90625" customWidth="1"/>
    <col min="11265" max="11267" width="3.90625" customWidth="1"/>
    <col min="11268" max="11268" width="35.54296875" customWidth="1"/>
    <col min="11269" max="11270" width="5.6328125" customWidth="1"/>
    <col min="11271" max="11277" width="10.90625" customWidth="1"/>
    <col min="11521" max="11523" width="3.90625" customWidth="1"/>
    <col min="11524" max="11524" width="35.54296875" customWidth="1"/>
    <col min="11525" max="11526" width="5.6328125" customWidth="1"/>
    <col min="11527" max="11533" width="10.90625" customWidth="1"/>
    <col min="11777" max="11779" width="3.90625" customWidth="1"/>
    <col min="11780" max="11780" width="35.54296875" customWidth="1"/>
    <col min="11781" max="11782" width="5.6328125" customWidth="1"/>
    <col min="11783" max="11789" width="10.90625" customWidth="1"/>
    <col min="12033" max="12035" width="3.90625" customWidth="1"/>
    <col min="12036" max="12036" width="35.54296875" customWidth="1"/>
    <col min="12037" max="12038" width="5.6328125" customWidth="1"/>
    <col min="12039" max="12045" width="10.90625" customWidth="1"/>
    <col min="12289" max="12291" width="3.90625" customWidth="1"/>
    <col min="12292" max="12292" width="35.54296875" customWidth="1"/>
    <col min="12293" max="12294" width="5.6328125" customWidth="1"/>
    <col min="12295" max="12301" width="10.90625" customWidth="1"/>
    <col min="12545" max="12547" width="3.90625" customWidth="1"/>
    <col min="12548" max="12548" width="35.54296875" customWidth="1"/>
    <col min="12549" max="12550" width="5.6328125" customWidth="1"/>
    <col min="12551" max="12557" width="10.90625" customWidth="1"/>
    <col min="12801" max="12803" width="3.90625" customWidth="1"/>
    <col min="12804" max="12804" width="35.54296875" customWidth="1"/>
    <col min="12805" max="12806" width="5.6328125" customWidth="1"/>
    <col min="12807" max="12813" width="10.90625" customWidth="1"/>
    <col min="13057" max="13059" width="3.90625" customWidth="1"/>
    <col min="13060" max="13060" width="35.54296875" customWidth="1"/>
    <col min="13061" max="13062" width="5.6328125" customWidth="1"/>
    <col min="13063" max="13069" width="10.90625" customWidth="1"/>
    <col min="13313" max="13315" width="3.90625" customWidth="1"/>
    <col min="13316" max="13316" width="35.54296875" customWidth="1"/>
    <col min="13317" max="13318" width="5.6328125" customWidth="1"/>
    <col min="13319" max="13325" width="10.90625" customWidth="1"/>
    <col min="13569" max="13571" width="3.90625" customWidth="1"/>
    <col min="13572" max="13572" width="35.54296875" customWidth="1"/>
    <col min="13573" max="13574" width="5.6328125" customWidth="1"/>
    <col min="13575" max="13581" width="10.90625" customWidth="1"/>
    <col min="13825" max="13827" width="3.90625" customWidth="1"/>
    <col min="13828" max="13828" width="35.54296875" customWidth="1"/>
    <col min="13829" max="13830" width="5.6328125" customWidth="1"/>
    <col min="13831" max="13837" width="10.90625" customWidth="1"/>
    <col min="14081" max="14083" width="3.90625" customWidth="1"/>
    <col min="14084" max="14084" width="35.54296875" customWidth="1"/>
    <col min="14085" max="14086" width="5.6328125" customWidth="1"/>
    <col min="14087" max="14093" width="10.90625" customWidth="1"/>
    <col min="14337" max="14339" width="3.90625" customWidth="1"/>
    <col min="14340" max="14340" width="35.54296875" customWidth="1"/>
    <col min="14341" max="14342" width="5.6328125" customWidth="1"/>
    <col min="14343" max="14349" width="10.90625" customWidth="1"/>
    <col min="14593" max="14595" width="3.90625" customWidth="1"/>
    <col min="14596" max="14596" width="35.54296875" customWidth="1"/>
    <col min="14597" max="14598" width="5.6328125" customWidth="1"/>
    <col min="14599" max="14605" width="10.90625" customWidth="1"/>
    <col min="14849" max="14851" width="3.90625" customWidth="1"/>
    <col min="14852" max="14852" width="35.54296875" customWidth="1"/>
    <col min="14853" max="14854" width="5.6328125" customWidth="1"/>
    <col min="14855" max="14861" width="10.90625" customWidth="1"/>
    <col min="15105" max="15107" width="3.90625" customWidth="1"/>
    <col min="15108" max="15108" width="35.54296875" customWidth="1"/>
    <col min="15109" max="15110" width="5.6328125" customWidth="1"/>
    <col min="15111" max="15117" width="10.90625" customWidth="1"/>
    <col min="15361" max="15363" width="3.90625" customWidth="1"/>
    <col min="15364" max="15364" width="35.54296875" customWidth="1"/>
    <col min="15365" max="15366" width="5.6328125" customWidth="1"/>
    <col min="15367" max="15373" width="10.90625" customWidth="1"/>
    <col min="15617" max="15619" width="3.90625" customWidth="1"/>
    <col min="15620" max="15620" width="35.54296875" customWidth="1"/>
    <col min="15621" max="15622" width="5.6328125" customWidth="1"/>
    <col min="15623" max="15629" width="10.90625" customWidth="1"/>
    <col min="15873" max="15875" width="3.90625" customWidth="1"/>
    <col min="15876" max="15876" width="35.54296875" customWidth="1"/>
    <col min="15877" max="15878" width="5.6328125" customWidth="1"/>
    <col min="15879" max="15885" width="10.90625" customWidth="1"/>
    <col min="16129" max="16131" width="3.90625" customWidth="1"/>
    <col min="16132" max="16132" width="35.54296875" customWidth="1"/>
    <col min="16133" max="16134" width="5.6328125" customWidth="1"/>
    <col min="16135" max="16141" width="10.90625" customWidth="1"/>
  </cols>
  <sheetData>
    <row r="1" spans="1:12" ht="15.5" x14ac:dyDescent="0.35">
      <c r="A1" s="234" t="s">
        <v>198</v>
      </c>
      <c r="B1" s="234"/>
      <c r="C1" s="234"/>
      <c r="D1" s="234"/>
      <c r="E1" s="234"/>
      <c r="F1" s="234"/>
      <c r="G1" s="234"/>
      <c r="H1" s="234"/>
      <c r="I1" s="234"/>
      <c r="J1" s="234"/>
      <c r="K1" s="234"/>
      <c r="L1" s="234"/>
    </row>
    <row r="2" spans="1:12" ht="15.5" x14ac:dyDescent="0.35">
      <c r="A2" s="122" t="s">
        <v>199</v>
      </c>
      <c r="B2" s="122"/>
      <c r="C2" s="122"/>
      <c r="D2" s="3"/>
      <c r="E2" s="3"/>
      <c r="G2" s="3"/>
      <c r="H2" s="3"/>
      <c r="I2" s="3"/>
      <c r="J2" s="3"/>
      <c r="K2" s="3"/>
      <c r="L2" s="3"/>
    </row>
    <row r="3" spans="1:12" ht="15.5" x14ac:dyDescent="0.35">
      <c r="A3" s="3"/>
      <c r="B3" s="235" t="s">
        <v>200</v>
      </c>
      <c r="C3" s="236"/>
      <c r="D3" s="237" t="s">
        <v>201</v>
      </c>
      <c r="E3" s="238"/>
      <c r="F3" s="238"/>
      <c r="G3" s="238"/>
      <c r="H3" s="238"/>
      <c r="I3" s="238"/>
      <c r="J3" s="238"/>
      <c r="K3" s="238"/>
      <c r="L3" s="3"/>
    </row>
    <row r="4" spans="1:12" ht="15.5" x14ac:dyDescent="0.35">
      <c r="A4" s="3"/>
      <c r="B4" s="239"/>
      <c r="C4" s="3"/>
      <c r="D4" s="238"/>
      <c r="E4" s="238"/>
      <c r="F4" s="238"/>
      <c r="G4" s="238"/>
      <c r="H4" s="238"/>
      <c r="I4" s="238"/>
      <c r="J4" s="238"/>
      <c r="K4" s="238"/>
      <c r="L4" s="3"/>
    </row>
    <row r="5" spans="1:12" ht="15.5" x14ac:dyDescent="0.35">
      <c r="A5" s="3"/>
      <c r="B5" s="235" t="s">
        <v>202</v>
      </c>
      <c r="C5" s="3"/>
      <c r="D5" s="237" t="s">
        <v>203</v>
      </c>
      <c r="E5" s="237"/>
      <c r="F5" s="237"/>
      <c r="G5" s="237"/>
      <c r="H5" s="237"/>
      <c r="I5" s="237"/>
      <c r="J5" s="237"/>
      <c r="K5" s="237"/>
      <c r="L5" s="3"/>
    </row>
    <row r="6" spans="1:12" ht="15.5" x14ac:dyDescent="0.35">
      <c r="A6" s="3"/>
      <c r="B6" s="235"/>
      <c r="C6" s="3"/>
      <c r="D6" s="237"/>
      <c r="E6" s="237"/>
      <c r="F6" s="237"/>
      <c r="G6" s="237"/>
      <c r="H6" s="237"/>
      <c r="I6" s="237"/>
      <c r="J6" s="237"/>
      <c r="K6" s="237"/>
      <c r="L6" s="3"/>
    </row>
    <row r="7" spans="1:12" ht="15.5" x14ac:dyDescent="0.35">
      <c r="A7" s="3"/>
      <c r="B7" s="3"/>
      <c r="C7" s="3"/>
      <c r="D7" s="3"/>
      <c r="E7" s="3"/>
      <c r="G7" s="3"/>
      <c r="H7" s="3"/>
      <c r="I7" s="3"/>
      <c r="J7" s="3"/>
      <c r="K7" s="3"/>
      <c r="L7" s="3"/>
    </row>
    <row r="8" spans="1:12" ht="15.5" x14ac:dyDescent="0.35">
      <c r="A8" s="3"/>
      <c r="B8" s="3"/>
      <c r="C8" s="3"/>
      <c r="D8" s="233" t="s">
        <v>204</v>
      </c>
      <c r="E8" s="3"/>
      <c r="F8" s="3"/>
      <c r="G8" s="3"/>
      <c r="H8" s="3"/>
      <c r="I8" s="3"/>
      <c r="J8" s="3"/>
      <c r="K8" s="3"/>
      <c r="L8" s="3"/>
    </row>
    <row r="9" spans="1:12" ht="15.5" x14ac:dyDescent="0.35">
      <c r="A9" s="3"/>
      <c r="B9" s="3"/>
      <c r="C9" s="3"/>
      <c r="D9" s="240" t="s">
        <v>205</v>
      </c>
      <c r="E9" s="241"/>
      <c r="F9" s="241"/>
      <c r="G9" s="241"/>
      <c r="H9" s="241"/>
      <c r="I9" s="241"/>
      <c r="J9" s="241"/>
      <c r="K9" s="241"/>
      <c r="L9" s="242"/>
    </row>
    <row r="10" spans="1:12" ht="15.5" x14ac:dyDescent="0.35">
      <c r="A10" s="3"/>
      <c r="B10" s="3"/>
      <c r="C10" s="3"/>
      <c r="D10" s="243"/>
      <c r="E10" s="244"/>
      <c r="F10" s="244"/>
      <c r="G10" s="244"/>
      <c r="H10" s="244"/>
      <c r="I10" s="244"/>
      <c r="J10" s="244"/>
      <c r="K10" s="244"/>
      <c r="L10" s="245"/>
    </row>
    <row r="11" spans="1:12" ht="15.5" x14ac:dyDescent="0.35">
      <c r="A11" s="246" t="s">
        <v>11</v>
      </c>
      <c r="B11" s="247"/>
      <c r="C11" s="247"/>
      <c r="D11" s="246" t="s">
        <v>12</v>
      </c>
      <c r="E11" s="247"/>
      <c r="F11" s="247"/>
      <c r="G11" s="247"/>
      <c r="H11" s="247"/>
      <c r="I11" s="247"/>
      <c r="J11" s="247"/>
      <c r="K11" s="247"/>
      <c r="L11" s="247"/>
    </row>
    <row r="12" spans="1:12" ht="15.5" x14ac:dyDescent="0.35">
      <c r="A12" s="3"/>
      <c r="B12" s="3"/>
      <c r="C12" s="3">
        <v>1</v>
      </c>
      <c r="D12" s="248" t="s">
        <v>206</v>
      </c>
      <c r="E12" s="248"/>
      <c r="F12" s="248"/>
      <c r="G12" s="248"/>
      <c r="H12" s="248"/>
      <c r="I12" s="248"/>
      <c r="J12" s="248"/>
      <c r="K12" s="248"/>
      <c r="L12" s="248"/>
    </row>
    <row r="13" spans="1:12" ht="15.5" x14ac:dyDescent="0.35">
      <c r="A13" s="3"/>
      <c r="B13" s="3"/>
      <c r="C13" s="3"/>
      <c r="D13" s="2"/>
      <c r="E13" s="2"/>
      <c r="F13" s="2"/>
      <c r="G13" s="2"/>
      <c r="H13" s="2"/>
      <c r="I13" s="2"/>
      <c r="J13" s="2"/>
      <c r="K13" s="2"/>
      <c r="L13" s="2"/>
    </row>
    <row r="14" spans="1:12" ht="15.5" x14ac:dyDescent="0.35">
      <c r="A14" s="3"/>
      <c r="B14" s="3"/>
      <c r="C14" s="3">
        <v>2</v>
      </c>
      <c r="D14" s="249" t="s">
        <v>207</v>
      </c>
      <c r="E14" s="249"/>
      <c r="F14" s="249"/>
      <c r="G14" s="249"/>
      <c r="H14" s="249"/>
      <c r="I14" s="249"/>
      <c r="J14" s="249"/>
      <c r="K14" s="249"/>
      <c r="L14" s="249"/>
    </row>
    <row r="15" spans="1:12" ht="15.5" x14ac:dyDescent="0.35">
      <c r="A15" s="3"/>
      <c r="B15" s="3"/>
      <c r="C15" s="3">
        <v>3</v>
      </c>
      <c r="D15" s="250" t="s">
        <v>208</v>
      </c>
      <c r="E15" s="250"/>
      <c r="F15" s="250"/>
      <c r="G15" s="250"/>
      <c r="H15" s="250"/>
      <c r="I15" s="250"/>
      <c r="J15" s="250"/>
      <c r="K15" s="250"/>
      <c r="L15" s="250"/>
    </row>
    <row r="16" spans="1:12" ht="15.5" x14ac:dyDescent="0.35">
      <c r="A16" s="3"/>
      <c r="B16" s="3"/>
      <c r="C16" s="3"/>
      <c r="D16" s="2"/>
      <c r="E16" s="2"/>
      <c r="F16" s="2"/>
      <c r="G16" s="2"/>
      <c r="H16" s="2"/>
      <c r="I16" s="2"/>
      <c r="J16" s="2"/>
      <c r="K16" s="2"/>
      <c r="L16" s="2"/>
    </row>
    <row r="17" spans="1:12" ht="15.5" x14ac:dyDescent="0.35">
      <c r="A17" s="3"/>
      <c r="B17" s="3"/>
      <c r="C17" s="3">
        <v>4</v>
      </c>
      <c r="D17" s="3" t="s">
        <v>209</v>
      </c>
      <c r="E17" s="3"/>
      <c r="F17" s="3"/>
      <c r="G17" s="3"/>
      <c r="H17" s="3"/>
      <c r="I17" s="3"/>
      <c r="J17" s="3"/>
      <c r="K17" s="3"/>
      <c r="L17" s="3"/>
    </row>
    <row r="18" spans="1:12" ht="15.5" x14ac:dyDescent="0.35">
      <c r="A18" s="3"/>
      <c r="B18" s="3"/>
      <c r="C18" s="3">
        <v>5</v>
      </c>
      <c r="D18" s="249" t="s">
        <v>210</v>
      </c>
      <c r="E18" s="249"/>
      <c r="F18" s="249"/>
      <c r="G18" s="249"/>
      <c r="H18" s="249"/>
      <c r="I18" s="249"/>
      <c r="J18" s="249"/>
      <c r="K18" s="249"/>
      <c r="L18" s="249"/>
    </row>
    <row r="19" spans="1:12" ht="15.5" x14ac:dyDescent="0.35">
      <c r="A19" s="3"/>
      <c r="B19" s="3"/>
      <c r="C19" s="3">
        <v>6</v>
      </c>
      <c r="D19" s="249" t="s">
        <v>211</v>
      </c>
      <c r="E19" s="249"/>
      <c r="F19" s="249"/>
      <c r="G19" s="249"/>
      <c r="H19" s="249"/>
      <c r="I19" s="249"/>
      <c r="J19" s="249"/>
      <c r="K19" s="249"/>
      <c r="L19" s="249"/>
    </row>
    <row r="20" spans="1:12" ht="15.5" x14ac:dyDescent="0.35">
      <c r="A20" s="3"/>
      <c r="B20" s="3"/>
      <c r="C20" s="3">
        <v>7</v>
      </c>
      <c r="D20" s="249" t="s">
        <v>212</v>
      </c>
      <c r="E20" s="249"/>
      <c r="F20" s="249"/>
      <c r="G20" s="249"/>
      <c r="H20" s="249"/>
      <c r="I20" s="249"/>
      <c r="J20" s="249"/>
      <c r="K20" s="249"/>
      <c r="L20" s="249"/>
    </row>
    <row r="21" spans="1:12" ht="15.5" x14ac:dyDescent="0.35">
      <c r="A21" s="3"/>
      <c r="B21" s="3"/>
      <c r="C21" s="3">
        <v>8</v>
      </c>
      <c r="D21" s="248" t="s">
        <v>213</v>
      </c>
      <c r="E21" s="248"/>
      <c r="F21" s="248"/>
      <c r="G21" s="248"/>
      <c r="H21" s="248"/>
      <c r="I21" s="248"/>
      <c r="J21" s="248"/>
      <c r="K21" s="248"/>
      <c r="L21" s="248"/>
    </row>
    <row r="22" spans="1:12" ht="15.5" x14ac:dyDescent="0.35">
      <c r="A22" s="3"/>
      <c r="B22" s="3"/>
      <c r="C22" s="3"/>
      <c r="D22" s="250"/>
      <c r="E22" s="250"/>
      <c r="F22" s="250"/>
      <c r="G22" s="250"/>
      <c r="H22" s="250"/>
      <c r="I22" s="250"/>
      <c r="J22" s="250"/>
      <c r="K22" s="250"/>
      <c r="L22" s="250"/>
    </row>
    <row r="23" spans="1:12" ht="15.5" x14ac:dyDescent="0.35">
      <c r="A23" s="246" t="s">
        <v>22</v>
      </c>
      <c r="B23" s="247"/>
      <c r="C23" s="247"/>
      <c r="D23" s="246" t="s">
        <v>23</v>
      </c>
      <c r="E23" s="247"/>
      <c r="F23" s="247"/>
      <c r="G23" s="247"/>
      <c r="H23" s="247"/>
      <c r="I23" s="247"/>
      <c r="J23" s="247"/>
      <c r="K23" s="247"/>
      <c r="L23" s="247"/>
    </row>
    <row r="24" spans="1:12" ht="15.5" x14ac:dyDescent="0.35">
      <c r="A24" s="3"/>
      <c r="B24" s="3"/>
      <c r="C24" s="3">
        <v>1</v>
      </c>
      <c r="D24" s="248" t="s">
        <v>214</v>
      </c>
      <c r="E24" s="248"/>
      <c r="F24" s="248"/>
      <c r="G24" s="248"/>
      <c r="H24" s="248"/>
      <c r="I24" s="248"/>
      <c r="J24" s="248"/>
      <c r="K24" s="248"/>
      <c r="L24" s="248"/>
    </row>
    <row r="25" spans="1:12" ht="15.5" x14ac:dyDescent="0.35">
      <c r="A25" s="3"/>
      <c r="B25" s="3"/>
      <c r="C25" s="3"/>
      <c r="D25" s="248"/>
      <c r="E25" s="248"/>
      <c r="F25" s="248"/>
      <c r="G25" s="248"/>
      <c r="H25" s="248"/>
      <c r="I25" s="248"/>
      <c r="J25" s="248"/>
      <c r="K25" s="248"/>
      <c r="L25" s="248"/>
    </row>
    <row r="26" spans="1:12" ht="15.5" x14ac:dyDescent="0.35">
      <c r="A26" s="3"/>
      <c r="B26" s="3"/>
      <c r="C26" s="3">
        <v>2</v>
      </c>
      <c r="D26" s="248" t="s">
        <v>215</v>
      </c>
      <c r="E26" s="248"/>
      <c r="F26" s="248"/>
      <c r="G26" s="248"/>
      <c r="H26" s="248"/>
      <c r="I26" s="248"/>
      <c r="J26" s="248"/>
      <c r="K26" s="248"/>
      <c r="L26" s="248"/>
    </row>
    <row r="27" spans="1:12" ht="15.5" x14ac:dyDescent="0.35">
      <c r="A27" s="3"/>
      <c r="B27" s="3"/>
      <c r="C27" s="3"/>
      <c r="D27" s="250"/>
      <c r="E27" s="250"/>
      <c r="F27" s="250"/>
      <c r="G27" s="250"/>
      <c r="H27" s="250"/>
      <c r="I27" s="250"/>
      <c r="J27" s="250"/>
      <c r="K27" s="250"/>
      <c r="L27" s="250"/>
    </row>
    <row r="28" spans="1:12" ht="15.5" x14ac:dyDescent="0.35">
      <c r="A28" s="3"/>
      <c r="B28" s="3"/>
      <c r="C28" s="3">
        <v>3</v>
      </c>
      <c r="D28" s="248" t="s">
        <v>216</v>
      </c>
      <c r="E28" s="248"/>
      <c r="F28" s="248"/>
      <c r="G28" s="248"/>
      <c r="H28" s="248"/>
      <c r="I28" s="248"/>
      <c r="J28" s="248"/>
      <c r="K28" s="248"/>
      <c r="L28" s="248"/>
    </row>
    <row r="29" spans="1:12" ht="15.5" x14ac:dyDescent="0.35">
      <c r="A29" s="3"/>
      <c r="B29" s="3"/>
      <c r="C29" s="3"/>
      <c r="D29" s="248"/>
      <c r="E29" s="248"/>
      <c r="F29" s="248"/>
      <c r="G29" s="248"/>
      <c r="H29" s="248"/>
      <c r="I29" s="248"/>
      <c r="J29" s="248"/>
      <c r="K29" s="248"/>
      <c r="L29" s="248"/>
    </row>
    <row r="30" spans="1:12" ht="15.5" x14ac:dyDescent="0.35">
      <c r="A30" s="3"/>
      <c r="B30" s="3"/>
      <c r="C30" s="3">
        <v>4</v>
      </c>
      <c r="D30" s="248" t="s">
        <v>217</v>
      </c>
      <c r="E30" s="248"/>
      <c r="F30" s="248"/>
      <c r="G30" s="248"/>
      <c r="H30" s="248"/>
      <c r="I30" s="248"/>
      <c r="J30" s="248"/>
      <c r="K30" s="248"/>
      <c r="L30" s="248"/>
    </row>
    <row r="31" spans="1:12" ht="15.5" x14ac:dyDescent="0.35">
      <c r="A31" s="3"/>
      <c r="B31" s="3"/>
      <c r="C31" s="3"/>
      <c r="D31" s="250"/>
      <c r="E31" s="250"/>
      <c r="F31" s="250"/>
      <c r="G31" s="250"/>
      <c r="H31" s="250"/>
      <c r="I31" s="250"/>
      <c r="J31" s="250"/>
      <c r="K31" s="250"/>
      <c r="L31" s="250"/>
    </row>
    <row r="32" spans="1:12" ht="15.5" x14ac:dyDescent="0.35">
      <c r="A32" s="3"/>
      <c r="B32" s="3"/>
      <c r="C32" s="3">
        <v>5</v>
      </c>
      <c r="D32" s="249" t="s">
        <v>218</v>
      </c>
      <c r="E32" s="249"/>
      <c r="F32" s="249"/>
      <c r="G32" s="249"/>
      <c r="H32" s="249"/>
      <c r="I32" s="249"/>
      <c r="J32" s="249"/>
      <c r="K32" s="249"/>
      <c r="L32" s="249"/>
    </row>
    <row r="33" spans="1:12" ht="15.5" x14ac:dyDescent="0.35">
      <c r="A33" s="3"/>
      <c r="B33" s="3"/>
      <c r="C33" s="3">
        <v>6</v>
      </c>
      <c r="D33" s="248" t="s">
        <v>219</v>
      </c>
      <c r="E33" s="248"/>
      <c r="F33" s="248"/>
      <c r="G33" s="248"/>
      <c r="H33" s="248"/>
      <c r="I33" s="248"/>
      <c r="J33" s="248"/>
      <c r="K33" s="248"/>
      <c r="L33" s="248"/>
    </row>
    <row r="34" spans="1:12" ht="15.5" x14ac:dyDescent="0.35">
      <c r="A34" s="3"/>
      <c r="B34" s="3"/>
      <c r="C34" s="3"/>
      <c r="D34" s="250"/>
      <c r="E34" s="250"/>
      <c r="F34" s="250"/>
      <c r="G34" s="250"/>
      <c r="H34" s="250"/>
      <c r="I34" s="250"/>
      <c r="J34" s="250"/>
      <c r="K34" s="250"/>
      <c r="L34" s="250"/>
    </row>
    <row r="35" spans="1:12" ht="15.5" x14ac:dyDescent="0.35">
      <c r="A35" s="246" t="s">
        <v>30</v>
      </c>
      <c r="B35" s="247"/>
      <c r="C35" s="247"/>
      <c r="D35" s="246" t="s">
        <v>31</v>
      </c>
      <c r="E35" s="247"/>
      <c r="F35" s="247"/>
      <c r="G35" s="247"/>
      <c r="H35" s="247"/>
      <c r="I35" s="247"/>
      <c r="J35" s="247"/>
      <c r="K35" s="247"/>
      <c r="L35" s="247"/>
    </row>
    <row r="36" spans="1:12" ht="15.5" x14ac:dyDescent="0.35">
      <c r="A36" s="3"/>
      <c r="B36" s="3" t="s">
        <v>220</v>
      </c>
      <c r="C36" s="3">
        <v>1</v>
      </c>
      <c r="D36" s="248" t="s">
        <v>221</v>
      </c>
      <c r="E36" s="248"/>
      <c r="F36" s="248"/>
      <c r="G36" s="248"/>
      <c r="H36" s="248"/>
      <c r="I36" s="248"/>
      <c r="J36" s="248"/>
      <c r="K36" s="248"/>
      <c r="L36" s="248"/>
    </row>
    <row r="37" spans="1:12" ht="15.5" x14ac:dyDescent="0.35">
      <c r="A37" s="3"/>
      <c r="B37" s="3"/>
      <c r="C37" s="3"/>
      <c r="D37" s="248"/>
      <c r="E37" s="248"/>
      <c r="F37" s="248"/>
      <c r="G37" s="248"/>
      <c r="H37" s="248"/>
      <c r="I37" s="248"/>
      <c r="J37" s="248"/>
      <c r="K37" s="248"/>
      <c r="L37" s="248"/>
    </row>
    <row r="38" spans="1:12" ht="15.5" x14ac:dyDescent="0.35">
      <c r="A38" s="3"/>
      <c r="B38" s="3"/>
      <c r="C38" s="3"/>
      <c r="D38" s="250"/>
      <c r="E38" s="250"/>
      <c r="F38" s="250"/>
      <c r="G38" s="250"/>
      <c r="H38" s="250"/>
      <c r="I38" s="250"/>
      <c r="J38" s="250"/>
      <c r="K38" s="250"/>
      <c r="L38" s="250"/>
    </row>
    <row r="39" spans="1:12" ht="15.5" x14ac:dyDescent="0.35">
      <c r="A39" s="3"/>
      <c r="B39" s="3"/>
      <c r="C39" s="3">
        <v>2</v>
      </c>
      <c r="D39" s="248" t="s">
        <v>222</v>
      </c>
      <c r="E39" s="248"/>
      <c r="F39" s="248"/>
      <c r="G39" s="248"/>
      <c r="H39" s="248"/>
      <c r="I39" s="248"/>
      <c r="J39" s="248"/>
      <c r="K39" s="248"/>
      <c r="L39" s="248"/>
    </row>
    <row r="40" spans="1:12" ht="15.5" x14ac:dyDescent="0.35">
      <c r="A40" s="3"/>
      <c r="B40" s="3"/>
      <c r="C40" s="3"/>
      <c r="D40" s="248"/>
      <c r="E40" s="248"/>
      <c r="F40" s="248"/>
      <c r="G40" s="248"/>
      <c r="H40" s="248"/>
      <c r="I40" s="248"/>
      <c r="J40" s="248"/>
      <c r="K40" s="248"/>
      <c r="L40" s="248"/>
    </row>
    <row r="41" spans="1:12" ht="15.5" x14ac:dyDescent="0.35">
      <c r="A41" s="3"/>
      <c r="B41" s="3"/>
      <c r="C41" s="3">
        <v>3</v>
      </c>
      <c r="D41" s="248" t="s">
        <v>223</v>
      </c>
      <c r="E41" s="248"/>
      <c r="F41" s="248"/>
      <c r="G41" s="248"/>
      <c r="H41" s="248"/>
      <c r="I41" s="248"/>
      <c r="J41" s="248"/>
      <c r="K41" s="248"/>
      <c r="L41" s="248"/>
    </row>
    <row r="42" spans="1:12" ht="15.5" x14ac:dyDescent="0.35">
      <c r="A42" s="3"/>
      <c r="B42" s="3"/>
      <c r="C42" s="3"/>
      <c r="D42" s="248"/>
      <c r="E42" s="248"/>
      <c r="F42" s="248"/>
      <c r="G42" s="248"/>
      <c r="H42" s="248"/>
      <c r="I42" s="248"/>
      <c r="J42" s="248"/>
      <c r="K42" s="248"/>
      <c r="L42" s="248"/>
    </row>
    <row r="43" spans="1:12" ht="15.5" x14ac:dyDescent="0.35">
      <c r="A43" s="3"/>
      <c r="B43" s="3"/>
      <c r="C43" s="3">
        <v>4</v>
      </c>
      <c r="D43" s="248" t="s">
        <v>224</v>
      </c>
      <c r="E43" s="248"/>
      <c r="F43" s="248"/>
      <c r="G43" s="248"/>
      <c r="H43" s="248"/>
      <c r="I43" s="248"/>
      <c r="J43" s="248"/>
      <c r="K43" s="248"/>
      <c r="L43" s="248"/>
    </row>
    <row r="44" spans="1:12" ht="15.5" x14ac:dyDescent="0.35">
      <c r="A44" s="3"/>
      <c r="B44" s="3"/>
      <c r="C44" s="3"/>
      <c r="D44" s="248"/>
      <c r="E44" s="248"/>
      <c r="F44" s="248"/>
      <c r="G44" s="248"/>
      <c r="H44" s="248"/>
      <c r="I44" s="248"/>
      <c r="J44" s="248"/>
      <c r="K44" s="248"/>
      <c r="L44" s="248"/>
    </row>
    <row r="45" spans="1:12" ht="15.5" x14ac:dyDescent="0.35">
      <c r="A45" s="3"/>
      <c r="B45" s="3"/>
      <c r="C45" s="3">
        <v>5</v>
      </c>
      <c r="D45" s="248" t="s">
        <v>225</v>
      </c>
      <c r="E45" s="248"/>
      <c r="F45" s="248"/>
      <c r="G45" s="248"/>
      <c r="H45" s="248"/>
      <c r="I45" s="248"/>
      <c r="J45" s="248"/>
      <c r="K45" s="248"/>
      <c r="L45" s="248"/>
    </row>
    <row r="46" spans="1:12" ht="15.5" x14ac:dyDescent="0.35">
      <c r="A46" s="3"/>
      <c r="B46" s="3"/>
      <c r="C46" s="3"/>
      <c r="D46" s="248"/>
      <c r="E46" s="248"/>
      <c r="F46" s="248"/>
      <c r="G46" s="248"/>
      <c r="H46" s="248"/>
      <c r="I46" s="248"/>
      <c r="J46" s="248"/>
      <c r="K46" s="248"/>
      <c r="L46" s="248"/>
    </row>
    <row r="47" spans="1:12" ht="15.5" x14ac:dyDescent="0.35">
      <c r="A47" s="3"/>
      <c r="B47" s="3"/>
      <c r="C47" s="3">
        <v>6</v>
      </c>
      <c r="D47" s="249" t="s">
        <v>226</v>
      </c>
      <c r="E47" s="249"/>
      <c r="F47" s="249"/>
      <c r="G47" s="249"/>
      <c r="H47" s="249"/>
      <c r="I47" s="249"/>
      <c r="J47" s="249"/>
      <c r="K47" s="249"/>
      <c r="L47" s="249"/>
    </row>
    <row r="48" spans="1:12" ht="15.5" x14ac:dyDescent="0.35">
      <c r="A48" s="3"/>
      <c r="B48" s="3"/>
      <c r="C48" s="3">
        <v>7</v>
      </c>
      <c r="D48" s="249" t="s">
        <v>227</v>
      </c>
      <c r="E48" s="249"/>
      <c r="F48" s="249"/>
      <c r="G48" s="249"/>
      <c r="H48" s="249"/>
      <c r="I48" s="249"/>
      <c r="J48" s="249"/>
      <c r="K48" s="249"/>
      <c r="L48" s="249"/>
    </row>
    <row r="49" spans="1:12" ht="15.5" x14ac:dyDescent="0.35">
      <c r="A49" s="3"/>
      <c r="B49" s="3"/>
      <c r="C49" s="3">
        <v>8</v>
      </c>
      <c r="D49" s="249" t="s">
        <v>228</v>
      </c>
      <c r="E49" s="249"/>
      <c r="F49" s="249"/>
      <c r="G49" s="249"/>
      <c r="H49" s="249"/>
      <c r="I49" s="249"/>
      <c r="J49" s="249"/>
      <c r="K49" s="249"/>
      <c r="L49" s="249"/>
    </row>
    <row r="50" spans="1:12" ht="15.5" x14ac:dyDescent="0.35">
      <c r="A50" s="3"/>
      <c r="B50" s="3" t="s">
        <v>229</v>
      </c>
      <c r="C50" s="3"/>
      <c r="D50" s="249" t="s">
        <v>230</v>
      </c>
      <c r="E50" s="249"/>
      <c r="F50" s="249"/>
      <c r="G50" s="249"/>
      <c r="H50" s="249"/>
      <c r="I50" s="249"/>
      <c r="J50" s="249"/>
      <c r="K50" s="249"/>
      <c r="L50" s="249"/>
    </row>
    <row r="51" spans="1:12" ht="15.5" x14ac:dyDescent="0.35">
      <c r="A51" s="3"/>
      <c r="B51" s="3"/>
      <c r="C51" s="3">
        <v>5</v>
      </c>
      <c r="D51" s="248" t="s">
        <v>231</v>
      </c>
      <c r="E51" s="248"/>
      <c r="F51" s="248"/>
      <c r="G51" s="248"/>
      <c r="H51" s="248"/>
      <c r="I51" s="248"/>
      <c r="J51" s="248"/>
      <c r="K51" s="248"/>
      <c r="L51" s="248"/>
    </row>
    <row r="52" spans="1:12" ht="15.5" x14ac:dyDescent="0.35">
      <c r="A52" s="3"/>
      <c r="B52" s="3"/>
      <c r="C52" s="3"/>
      <c r="D52" s="248"/>
      <c r="E52" s="248"/>
      <c r="F52" s="248"/>
      <c r="G52" s="248"/>
      <c r="H52" s="248"/>
      <c r="I52" s="248"/>
      <c r="J52" s="248"/>
      <c r="K52" s="248"/>
      <c r="L52" s="248"/>
    </row>
    <row r="53" spans="1:12" ht="15.5" x14ac:dyDescent="0.35">
      <c r="A53" s="3"/>
      <c r="B53" s="3"/>
      <c r="C53" s="3">
        <v>6</v>
      </c>
      <c r="D53" s="248" t="s">
        <v>232</v>
      </c>
      <c r="E53" s="248"/>
      <c r="F53" s="248"/>
      <c r="G53" s="248"/>
      <c r="H53" s="248"/>
      <c r="I53" s="248"/>
      <c r="J53" s="248"/>
      <c r="K53" s="248"/>
      <c r="L53" s="248"/>
    </row>
    <row r="54" spans="1:12" ht="15.5" x14ac:dyDescent="0.35">
      <c r="A54" s="3"/>
      <c r="B54" s="3"/>
      <c r="C54" s="3"/>
      <c r="D54" s="250"/>
      <c r="E54" s="250"/>
      <c r="F54" s="250"/>
      <c r="G54" s="250"/>
      <c r="H54" s="250"/>
      <c r="I54" s="250"/>
      <c r="J54" s="250"/>
      <c r="K54" s="250"/>
      <c r="L54" s="250"/>
    </row>
    <row r="55" spans="1:12" ht="15.5" x14ac:dyDescent="0.35">
      <c r="A55" s="3"/>
      <c r="B55" s="3"/>
      <c r="C55" s="3">
        <v>7</v>
      </c>
      <c r="D55" s="248" t="s">
        <v>233</v>
      </c>
      <c r="E55" s="248"/>
      <c r="F55" s="248"/>
      <c r="G55" s="248"/>
      <c r="H55" s="248"/>
      <c r="I55" s="248"/>
      <c r="J55" s="248"/>
      <c r="K55" s="248"/>
      <c r="L55" s="248"/>
    </row>
    <row r="56" spans="1:12" ht="15.5" x14ac:dyDescent="0.35">
      <c r="A56" s="3"/>
      <c r="B56" s="3"/>
      <c r="C56" s="3"/>
      <c r="D56" s="250"/>
      <c r="E56" s="250"/>
      <c r="F56" s="250"/>
      <c r="G56" s="250"/>
      <c r="H56" s="250"/>
      <c r="I56" s="250"/>
      <c r="J56" s="250"/>
      <c r="K56" s="250"/>
      <c r="L56" s="250"/>
    </row>
    <row r="57" spans="1:12" ht="15.5" x14ac:dyDescent="0.35">
      <c r="A57" s="3"/>
      <c r="B57" s="3"/>
      <c r="C57" s="3">
        <v>8</v>
      </c>
      <c r="D57" s="248" t="s">
        <v>234</v>
      </c>
      <c r="E57" s="248"/>
      <c r="F57" s="248"/>
      <c r="G57" s="248"/>
      <c r="H57" s="248"/>
      <c r="I57" s="248"/>
      <c r="J57" s="248"/>
      <c r="K57" s="248"/>
      <c r="L57" s="248"/>
    </row>
    <row r="58" spans="1:12" ht="15.5" x14ac:dyDescent="0.35">
      <c r="A58" s="3"/>
      <c r="B58" s="3"/>
      <c r="C58" s="3"/>
      <c r="D58" s="250"/>
      <c r="E58" s="250"/>
      <c r="F58" s="250"/>
      <c r="G58" s="250"/>
      <c r="H58" s="250"/>
      <c r="I58" s="250"/>
      <c r="J58" s="250"/>
      <c r="K58" s="250"/>
      <c r="L58" s="250"/>
    </row>
    <row r="59" spans="1:12" ht="15.5" x14ac:dyDescent="0.35">
      <c r="A59" s="3"/>
      <c r="B59" s="3" t="s">
        <v>235</v>
      </c>
      <c r="C59" s="3">
        <v>1</v>
      </c>
      <c r="D59" s="251" t="s">
        <v>236</v>
      </c>
      <c r="E59" s="252"/>
      <c r="F59" s="252"/>
      <c r="G59" s="252"/>
      <c r="H59" s="252"/>
      <c r="I59" s="252"/>
      <c r="J59" s="252"/>
      <c r="K59" s="252"/>
      <c r="L59" s="252"/>
    </row>
    <row r="60" spans="1:12" ht="15.5" x14ac:dyDescent="0.35">
      <c r="A60" s="3"/>
      <c r="B60" s="3"/>
      <c r="C60" s="3">
        <v>2</v>
      </c>
      <c r="D60" s="248" t="s">
        <v>237</v>
      </c>
      <c r="E60" s="248"/>
      <c r="F60" s="248"/>
      <c r="G60" s="248"/>
      <c r="H60" s="248"/>
      <c r="I60" s="248"/>
      <c r="J60" s="248"/>
      <c r="K60" s="248"/>
      <c r="L60" s="248"/>
    </row>
    <row r="61" spans="1:12" ht="15.5" x14ac:dyDescent="0.35">
      <c r="A61" s="3"/>
      <c r="B61" s="3"/>
      <c r="C61" s="3"/>
      <c r="D61" s="250"/>
      <c r="E61" s="250"/>
      <c r="F61" s="250"/>
      <c r="G61" s="250"/>
      <c r="H61" s="250"/>
      <c r="I61" s="250"/>
      <c r="J61" s="250"/>
      <c r="K61" s="250"/>
      <c r="L61" s="250"/>
    </row>
    <row r="62" spans="1:12" ht="15.5" x14ac:dyDescent="0.35">
      <c r="A62" s="3"/>
      <c r="B62" s="3"/>
      <c r="C62" s="3"/>
      <c r="D62" s="253" t="s">
        <v>238</v>
      </c>
      <c r="E62" s="253"/>
      <c r="F62" s="253"/>
      <c r="G62" s="253"/>
      <c r="H62" s="253"/>
      <c r="I62" s="253"/>
      <c r="J62" s="253"/>
      <c r="K62" s="253"/>
      <c r="L62" s="253"/>
    </row>
    <row r="63" spans="1:12" ht="15.5" x14ac:dyDescent="0.35">
      <c r="A63" s="246" t="s">
        <v>117</v>
      </c>
      <c r="B63" s="247"/>
      <c r="C63" s="247"/>
      <c r="D63" s="246" t="s">
        <v>118</v>
      </c>
      <c r="E63" s="247"/>
      <c r="F63" s="247"/>
      <c r="G63" s="247"/>
      <c r="H63" s="247"/>
      <c r="I63" s="247"/>
      <c r="J63" s="247"/>
      <c r="K63" s="247"/>
      <c r="L63" s="247"/>
    </row>
    <row r="64" spans="1:12" ht="15.5" x14ac:dyDescent="0.35">
      <c r="A64" s="3"/>
      <c r="B64" s="3"/>
      <c r="C64" s="3">
        <v>1</v>
      </c>
      <c r="D64" s="248" t="s">
        <v>239</v>
      </c>
      <c r="E64" s="248"/>
      <c r="F64" s="248"/>
      <c r="G64" s="248"/>
      <c r="H64" s="248"/>
      <c r="I64" s="248"/>
      <c r="J64" s="248"/>
      <c r="K64" s="248"/>
      <c r="L64" s="248"/>
    </row>
    <row r="65" spans="1:12" ht="15.5" x14ac:dyDescent="0.35">
      <c r="A65" s="3"/>
      <c r="B65" s="3"/>
      <c r="C65" s="3"/>
      <c r="D65" s="250"/>
      <c r="E65" s="250"/>
      <c r="F65" s="250"/>
      <c r="G65" s="250"/>
      <c r="H65" s="250"/>
      <c r="I65" s="250"/>
      <c r="J65" s="250"/>
      <c r="K65" s="250"/>
      <c r="L65" s="250"/>
    </row>
    <row r="66" spans="1:12" ht="15.5" x14ac:dyDescent="0.35">
      <c r="A66" s="3"/>
      <c r="B66" s="3"/>
      <c r="C66" s="3">
        <v>2</v>
      </c>
      <c r="D66" s="248" t="s">
        <v>240</v>
      </c>
      <c r="E66" s="248"/>
      <c r="F66" s="248"/>
      <c r="G66" s="248"/>
      <c r="H66" s="248"/>
      <c r="I66" s="248"/>
      <c r="J66" s="248"/>
      <c r="K66" s="248"/>
      <c r="L66" s="248"/>
    </row>
    <row r="67" spans="1:12" ht="15.5" x14ac:dyDescent="0.35">
      <c r="A67" s="3"/>
      <c r="B67" s="3"/>
      <c r="C67" s="3"/>
      <c r="D67" s="250"/>
      <c r="E67" s="250"/>
      <c r="F67" s="250"/>
      <c r="G67" s="250"/>
      <c r="H67" s="250"/>
      <c r="I67" s="250"/>
      <c r="J67" s="250"/>
      <c r="K67" s="250"/>
      <c r="L67" s="250"/>
    </row>
    <row r="68" spans="1:12" ht="15.5" x14ac:dyDescent="0.35">
      <c r="A68" s="3"/>
      <c r="B68" s="3"/>
      <c r="C68" s="3">
        <v>3</v>
      </c>
      <c r="D68" s="248" t="s">
        <v>241</v>
      </c>
      <c r="E68" s="248"/>
      <c r="F68" s="248"/>
      <c r="G68" s="248"/>
      <c r="H68" s="248"/>
      <c r="I68" s="248"/>
      <c r="J68" s="248"/>
      <c r="K68" s="248"/>
      <c r="L68" s="248"/>
    </row>
    <row r="69" spans="1:12" ht="15.5" x14ac:dyDescent="0.35">
      <c r="A69" s="3"/>
      <c r="B69" s="3"/>
      <c r="C69" s="3"/>
      <c r="D69" s="250"/>
      <c r="E69" s="250"/>
      <c r="F69" s="250"/>
      <c r="G69" s="250"/>
      <c r="H69" s="250"/>
      <c r="I69" s="250"/>
      <c r="J69" s="250"/>
      <c r="K69" s="250"/>
      <c r="L69" s="250"/>
    </row>
    <row r="70" spans="1:12" ht="13.75" customHeight="1" x14ac:dyDescent="0.35">
      <c r="A70" s="246" t="s">
        <v>122</v>
      </c>
      <c r="B70" s="247"/>
      <c r="C70" s="247"/>
      <c r="D70" s="254" t="s">
        <v>123</v>
      </c>
      <c r="E70" s="255"/>
      <c r="F70" s="255"/>
      <c r="G70" s="255"/>
      <c r="H70" s="255"/>
      <c r="I70" s="255"/>
      <c r="J70" s="255"/>
      <c r="K70" s="255"/>
      <c r="L70" s="255"/>
    </row>
    <row r="71" spans="1:12" ht="15.5" x14ac:dyDescent="0.35">
      <c r="A71" s="3"/>
      <c r="B71" s="3" t="s">
        <v>242</v>
      </c>
      <c r="C71" s="3">
        <v>1</v>
      </c>
      <c r="D71" s="2" t="s">
        <v>243</v>
      </c>
      <c r="E71" s="2"/>
      <c r="F71" s="2"/>
      <c r="G71" s="2"/>
      <c r="H71" s="2"/>
      <c r="I71" s="2"/>
      <c r="J71" s="2"/>
      <c r="K71" s="2"/>
      <c r="L71" s="2"/>
    </row>
    <row r="72" spans="1:12" ht="15.5" x14ac:dyDescent="0.35">
      <c r="A72" s="3"/>
      <c r="B72" s="3"/>
      <c r="C72" s="3">
        <v>2</v>
      </c>
      <c r="D72" s="2" t="s">
        <v>244</v>
      </c>
      <c r="E72" s="2"/>
      <c r="F72" s="2"/>
      <c r="G72" s="2"/>
      <c r="H72" s="2"/>
      <c r="I72" s="2"/>
      <c r="J72" s="2"/>
      <c r="K72" s="2"/>
      <c r="L72" s="2"/>
    </row>
    <row r="73" spans="1:12" ht="15.5" x14ac:dyDescent="0.35">
      <c r="A73" s="3"/>
      <c r="B73" s="3"/>
      <c r="C73" s="3">
        <v>3</v>
      </c>
      <c r="D73" s="2" t="s">
        <v>245</v>
      </c>
      <c r="E73" s="2"/>
      <c r="F73" s="2"/>
      <c r="G73" s="2"/>
      <c r="H73" s="2"/>
      <c r="I73" s="2"/>
      <c r="J73" s="2"/>
      <c r="K73" s="2"/>
      <c r="L73" s="2"/>
    </row>
    <row r="74" spans="1:12" ht="15.5" x14ac:dyDescent="0.35">
      <c r="A74" s="3"/>
      <c r="B74" s="3"/>
      <c r="C74" s="3">
        <v>4</v>
      </c>
      <c r="D74" s="2" t="s">
        <v>246</v>
      </c>
      <c r="E74" s="2"/>
      <c r="F74" s="2"/>
      <c r="G74" s="2"/>
      <c r="H74" s="2"/>
      <c r="I74" s="2"/>
      <c r="J74" s="2"/>
      <c r="K74" s="2"/>
      <c r="L74" s="2"/>
    </row>
    <row r="75" spans="1:12" ht="15.5" x14ac:dyDescent="0.35">
      <c r="A75" s="3"/>
      <c r="B75" s="3"/>
      <c r="C75" s="3">
        <v>5</v>
      </c>
      <c r="D75" s="2" t="s">
        <v>247</v>
      </c>
      <c r="E75" s="2"/>
      <c r="F75" s="2"/>
      <c r="G75" s="2"/>
      <c r="H75" s="2"/>
      <c r="I75" s="2"/>
      <c r="J75" s="2"/>
      <c r="K75" s="2"/>
      <c r="L75" s="2"/>
    </row>
    <row r="76" spans="1:12" ht="15.5" x14ac:dyDescent="0.35">
      <c r="A76" s="3"/>
      <c r="B76" s="3" t="s">
        <v>248</v>
      </c>
      <c r="C76" s="3">
        <v>1</v>
      </c>
      <c r="D76" s="2" t="s">
        <v>243</v>
      </c>
      <c r="E76" s="2"/>
      <c r="F76" s="2"/>
      <c r="G76" s="2"/>
      <c r="H76" s="2"/>
      <c r="I76" s="2"/>
      <c r="J76" s="2"/>
      <c r="K76" s="2"/>
      <c r="L76" s="2"/>
    </row>
    <row r="77" spans="1:12" ht="15.5" x14ac:dyDescent="0.35">
      <c r="A77" s="3"/>
      <c r="B77" s="3"/>
      <c r="C77" s="3">
        <v>2</v>
      </c>
      <c r="D77" s="2" t="s">
        <v>244</v>
      </c>
      <c r="E77" s="2"/>
      <c r="F77" s="2"/>
      <c r="G77" s="2"/>
      <c r="H77" s="2"/>
      <c r="I77" s="2"/>
      <c r="J77" s="2"/>
      <c r="K77" s="2"/>
      <c r="L77" s="2"/>
    </row>
    <row r="78" spans="1:12" ht="15.5" x14ac:dyDescent="0.35">
      <c r="A78" s="3"/>
      <c r="B78" s="3"/>
      <c r="C78" s="3">
        <v>3</v>
      </c>
      <c r="D78" s="2" t="s">
        <v>249</v>
      </c>
      <c r="E78" s="2"/>
      <c r="F78" s="2"/>
      <c r="G78" s="2"/>
      <c r="H78" s="2"/>
      <c r="I78" s="2"/>
      <c r="J78" s="2"/>
      <c r="K78" s="2"/>
      <c r="L78" s="2"/>
    </row>
    <row r="79" spans="1:12" ht="15.5" x14ac:dyDescent="0.35">
      <c r="A79" s="3"/>
      <c r="B79" s="3" t="s">
        <v>250</v>
      </c>
      <c r="C79" s="3">
        <v>1</v>
      </c>
      <c r="D79" t="s">
        <v>251</v>
      </c>
    </row>
    <row r="80" spans="1:12" ht="15.5" x14ac:dyDescent="0.35">
      <c r="A80" s="3"/>
      <c r="B80" s="3"/>
      <c r="C80" s="3">
        <v>2</v>
      </c>
      <c r="D80" t="s">
        <v>252</v>
      </c>
    </row>
    <row r="81" spans="1:12" ht="16.25" customHeight="1" x14ac:dyDescent="0.35">
      <c r="A81" s="246" t="s">
        <v>137</v>
      </c>
      <c r="B81" s="247"/>
      <c r="C81" s="247"/>
      <c r="D81" s="254" t="s">
        <v>138</v>
      </c>
      <c r="E81" s="255"/>
      <c r="F81" s="255"/>
      <c r="G81" s="255"/>
      <c r="H81" s="255"/>
      <c r="I81" s="255"/>
      <c r="J81" s="255"/>
      <c r="K81" s="255"/>
      <c r="L81" s="255"/>
    </row>
    <row r="82" spans="1:12" ht="15.5" x14ac:dyDescent="0.35">
      <c r="A82" s="3"/>
      <c r="B82" s="3"/>
      <c r="C82" s="3"/>
      <c r="D82" s="2" t="s">
        <v>253</v>
      </c>
      <c r="E82" s="2"/>
      <c r="F82" s="2"/>
      <c r="G82" s="2"/>
      <c r="H82" s="2"/>
      <c r="I82" s="2"/>
      <c r="J82" s="2"/>
      <c r="K82" s="2"/>
      <c r="L82" s="2"/>
    </row>
    <row r="83" spans="1:12" ht="15.5" x14ac:dyDescent="0.35">
      <c r="A83" s="3"/>
      <c r="B83" s="3"/>
      <c r="C83" s="3"/>
    </row>
    <row r="84" spans="1:12" ht="16" thickBot="1" x14ac:dyDescent="0.4">
      <c r="A84" s="3"/>
      <c r="B84" s="3"/>
      <c r="C84" s="256" t="s">
        <v>254</v>
      </c>
      <c r="D84" s="257"/>
      <c r="E84" s="257"/>
      <c r="F84" s="257"/>
      <c r="G84" s="257"/>
      <c r="H84" s="257"/>
      <c r="I84" s="257"/>
      <c r="J84" s="257"/>
      <c r="K84" s="257"/>
      <c r="L84" s="257"/>
    </row>
    <row r="85" spans="1:12" ht="15" thickBot="1" x14ac:dyDescent="0.4">
      <c r="A85" s="258"/>
      <c r="B85" s="171"/>
      <c r="C85" s="171"/>
      <c r="D85" s="259" t="s">
        <v>255</v>
      </c>
      <c r="E85" s="260"/>
      <c r="F85" s="260"/>
      <c r="G85" s="260"/>
      <c r="H85" s="260"/>
      <c r="I85" s="260"/>
      <c r="J85" s="260"/>
      <c r="K85" s="260"/>
      <c r="L85" s="261"/>
    </row>
    <row r="86" spans="1:12" ht="24.5" thickBot="1" x14ac:dyDescent="0.4">
      <c r="A86" s="262"/>
      <c r="B86" s="171"/>
      <c r="C86" s="171"/>
      <c r="D86" s="263" t="s">
        <v>256</v>
      </c>
      <c r="E86" s="264" t="s">
        <v>257</v>
      </c>
      <c r="F86" s="265">
        <v>4</v>
      </c>
      <c r="G86" s="265">
        <v>5</v>
      </c>
      <c r="H86" s="265">
        <v>6</v>
      </c>
      <c r="I86" s="265">
        <v>7</v>
      </c>
      <c r="J86" s="265">
        <v>8</v>
      </c>
      <c r="K86" s="265">
        <v>9</v>
      </c>
      <c r="L86" s="265">
        <v>10</v>
      </c>
    </row>
    <row r="87" spans="1:12" ht="15" thickBot="1" x14ac:dyDescent="0.4">
      <c r="A87" s="262"/>
      <c r="B87" s="171"/>
      <c r="C87" s="171"/>
      <c r="D87" s="266" t="s">
        <v>258</v>
      </c>
      <c r="E87" s="267" t="s">
        <v>259</v>
      </c>
      <c r="F87" s="268" t="s">
        <v>260</v>
      </c>
      <c r="G87" s="268" t="s">
        <v>261</v>
      </c>
      <c r="H87" s="268" t="s">
        <v>262</v>
      </c>
      <c r="I87" s="268" t="s">
        <v>263</v>
      </c>
      <c r="J87" s="268" t="s">
        <v>264</v>
      </c>
      <c r="K87" s="268" t="s">
        <v>265</v>
      </c>
      <c r="L87" s="268" t="s">
        <v>266</v>
      </c>
    </row>
    <row r="88" spans="1:12" ht="15" thickBot="1" x14ac:dyDescent="0.4">
      <c r="A88" s="171"/>
      <c r="B88" s="262"/>
      <c r="C88" s="262"/>
      <c r="D88" s="266" t="s">
        <v>267</v>
      </c>
      <c r="E88" s="269" t="s">
        <v>259</v>
      </c>
      <c r="F88" s="270" t="s">
        <v>268</v>
      </c>
      <c r="G88" s="270" t="s">
        <v>269</v>
      </c>
      <c r="H88" s="270" t="s">
        <v>261</v>
      </c>
      <c r="I88" s="270" t="s">
        <v>270</v>
      </c>
      <c r="J88" s="270" t="s">
        <v>263</v>
      </c>
      <c r="K88" s="270" t="s">
        <v>264</v>
      </c>
      <c r="L88" s="270" t="s">
        <v>271</v>
      </c>
    </row>
    <row r="89" spans="1:12" ht="15" thickBot="1" x14ac:dyDescent="0.4">
      <c r="A89" s="171"/>
      <c r="B89" s="262"/>
      <c r="C89" s="262"/>
      <c r="D89" s="266" t="s">
        <v>272</v>
      </c>
      <c r="E89" s="267" t="s">
        <v>259</v>
      </c>
      <c r="F89" s="268" t="s">
        <v>260</v>
      </c>
      <c r="G89" s="268" t="s">
        <v>261</v>
      </c>
      <c r="H89" s="268" t="s">
        <v>262</v>
      </c>
      <c r="I89" s="268" t="s">
        <v>263</v>
      </c>
      <c r="J89" s="268" t="s">
        <v>264</v>
      </c>
      <c r="K89" s="268" t="s">
        <v>265</v>
      </c>
      <c r="L89" s="268" t="s">
        <v>266</v>
      </c>
    </row>
    <row r="90" spans="1:12" ht="15" thickBot="1" x14ac:dyDescent="0.4">
      <c r="A90" s="171"/>
      <c r="B90" s="262"/>
      <c r="C90" s="262"/>
      <c r="D90" s="266" t="s">
        <v>273</v>
      </c>
      <c r="E90" s="269" t="s">
        <v>259</v>
      </c>
      <c r="F90" s="270" t="s">
        <v>268</v>
      </c>
      <c r="G90" s="270" t="s">
        <v>269</v>
      </c>
      <c r="H90" s="270" t="s">
        <v>261</v>
      </c>
      <c r="I90" s="270" t="s">
        <v>270</v>
      </c>
      <c r="J90" s="270" t="s">
        <v>263</v>
      </c>
      <c r="K90" s="270" t="s">
        <v>264</v>
      </c>
      <c r="L90" s="270" t="s">
        <v>271</v>
      </c>
    </row>
    <row r="91" spans="1:12" ht="15" thickBot="1" x14ac:dyDescent="0.4">
      <c r="A91" s="171"/>
      <c r="B91" s="171"/>
      <c r="C91" s="262"/>
      <c r="D91" s="266" t="s">
        <v>274</v>
      </c>
      <c r="E91" s="269" t="s">
        <v>259</v>
      </c>
      <c r="F91" s="268" t="s">
        <v>275</v>
      </c>
      <c r="G91" s="268" t="s">
        <v>276</v>
      </c>
      <c r="H91" s="268" t="s">
        <v>277</v>
      </c>
      <c r="I91" s="268" t="s">
        <v>278</v>
      </c>
      <c r="J91" s="268" t="s">
        <v>279</v>
      </c>
      <c r="K91" s="268" t="s">
        <v>280</v>
      </c>
      <c r="L91" s="268" t="s">
        <v>281</v>
      </c>
    </row>
    <row r="92" spans="1:12" ht="15" thickBot="1" x14ac:dyDescent="0.4">
      <c r="A92" s="171"/>
      <c r="B92" s="171"/>
      <c r="C92" s="171"/>
      <c r="D92" s="263" t="s">
        <v>282</v>
      </c>
      <c r="E92" s="271"/>
      <c r="F92" s="272"/>
      <c r="G92" s="272"/>
      <c r="H92" s="272"/>
      <c r="I92" s="272"/>
      <c r="J92" s="272"/>
      <c r="K92" s="272"/>
      <c r="L92" s="273"/>
    </row>
    <row r="93" spans="1:12" ht="15" thickBot="1" x14ac:dyDescent="0.4">
      <c r="A93" s="171"/>
      <c r="B93" s="171"/>
      <c r="C93" s="171"/>
      <c r="D93" s="266" t="s">
        <v>283</v>
      </c>
      <c r="E93" s="269" t="s">
        <v>259</v>
      </c>
      <c r="F93" s="268" t="s">
        <v>284</v>
      </c>
      <c r="G93" s="268" t="s">
        <v>285</v>
      </c>
      <c r="H93" s="268" t="s">
        <v>286</v>
      </c>
      <c r="I93" s="268" t="s">
        <v>287</v>
      </c>
      <c r="J93" s="274" t="s">
        <v>288</v>
      </c>
      <c r="K93" s="268" t="s">
        <v>289</v>
      </c>
      <c r="L93" s="268" t="s">
        <v>290</v>
      </c>
    </row>
    <row r="94" spans="1:12" ht="15" thickBot="1" x14ac:dyDescent="0.4">
      <c r="A94" s="171"/>
      <c r="B94" s="171"/>
      <c r="C94" s="171"/>
      <c r="D94" s="266" t="s">
        <v>291</v>
      </c>
      <c r="E94" s="269" t="s">
        <v>259</v>
      </c>
      <c r="F94" s="268" t="s">
        <v>284</v>
      </c>
      <c r="G94" s="268" t="s">
        <v>285</v>
      </c>
      <c r="H94" s="268" t="s">
        <v>286</v>
      </c>
      <c r="I94" s="268" t="s">
        <v>287</v>
      </c>
      <c r="J94" s="274" t="s">
        <v>288</v>
      </c>
      <c r="K94" s="268" t="s">
        <v>289</v>
      </c>
      <c r="L94" s="268" t="s">
        <v>290</v>
      </c>
    </row>
    <row r="95" spans="1:12" ht="15" thickBot="1" x14ac:dyDescent="0.4">
      <c r="A95" s="171"/>
      <c r="B95" s="171"/>
      <c r="C95" s="172"/>
      <c r="D95" s="275" t="s">
        <v>292</v>
      </c>
      <c r="E95" s="276" t="s">
        <v>259</v>
      </c>
      <c r="F95" s="277" t="s">
        <v>293</v>
      </c>
      <c r="G95" s="277" t="s">
        <v>294</v>
      </c>
      <c r="H95" s="277" t="s">
        <v>295</v>
      </c>
      <c r="I95" s="277" t="s">
        <v>296</v>
      </c>
      <c r="J95" s="277" t="s">
        <v>297</v>
      </c>
      <c r="K95" s="277" t="s">
        <v>298</v>
      </c>
      <c r="L95" s="277" t="s">
        <v>299</v>
      </c>
    </row>
    <row r="96" spans="1:12" ht="15" thickBot="1" x14ac:dyDescent="0.4">
      <c r="A96" s="171"/>
      <c r="B96" s="171"/>
      <c r="C96" s="171"/>
      <c r="D96" s="263" t="s">
        <v>300</v>
      </c>
      <c r="E96" s="271"/>
      <c r="F96" s="272"/>
      <c r="G96" s="272"/>
      <c r="H96" s="272"/>
      <c r="I96" s="272"/>
      <c r="J96" s="272"/>
      <c r="K96" s="272"/>
      <c r="L96" s="273"/>
    </row>
    <row r="97" spans="1:12" ht="15" thickBot="1" x14ac:dyDescent="0.4">
      <c r="A97" s="171"/>
      <c r="B97" s="171"/>
      <c r="C97" s="172"/>
      <c r="D97" s="275" t="s">
        <v>301</v>
      </c>
      <c r="E97" s="276" t="s">
        <v>259</v>
      </c>
      <c r="F97" s="277" t="s">
        <v>302</v>
      </c>
      <c r="G97" s="277">
        <v>7</v>
      </c>
      <c r="H97" s="277">
        <v>8</v>
      </c>
      <c r="I97" s="277">
        <v>9</v>
      </c>
      <c r="J97" s="277">
        <v>10</v>
      </c>
      <c r="K97" s="277">
        <v>11</v>
      </c>
      <c r="L97" s="277" t="s">
        <v>303</v>
      </c>
    </row>
    <row r="98" spans="1:12" ht="15" thickBot="1" x14ac:dyDescent="0.4">
      <c r="A98" s="171"/>
      <c r="B98" s="171"/>
      <c r="C98" s="172"/>
      <c r="D98" s="275" t="s">
        <v>304</v>
      </c>
      <c r="E98" s="276" t="s">
        <v>259</v>
      </c>
      <c r="F98" s="277" t="s">
        <v>284</v>
      </c>
      <c r="G98" s="277">
        <v>5</v>
      </c>
      <c r="H98" s="277">
        <v>6</v>
      </c>
      <c r="I98" s="277">
        <v>7</v>
      </c>
      <c r="J98" s="277">
        <v>8</v>
      </c>
      <c r="K98" s="277">
        <v>9</v>
      </c>
      <c r="L98" s="277" t="s">
        <v>305</v>
      </c>
    </row>
    <row r="99" spans="1:12" ht="15" thickBot="1" x14ac:dyDescent="0.4">
      <c r="A99" s="171"/>
      <c r="B99" s="171"/>
      <c r="C99" s="171"/>
      <c r="D99" s="278"/>
      <c r="E99" s="279"/>
      <c r="F99" s="279"/>
      <c r="G99" s="279"/>
      <c r="H99" s="279"/>
      <c r="I99" s="279"/>
      <c r="J99" s="279"/>
      <c r="K99" s="279"/>
      <c r="L99" s="280"/>
    </row>
    <row r="100" spans="1:12" ht="15" thickBot="1" x14ac:dyDescent="0.4">
      <c r="A100" s="171"/>
      <c r="B100" s="171"/>
      <c r="C100" s="171"/>
      <c r="D100" s="281" t="s">
        <v>306</v>
      </c>
      <c r="E100" s="282"/>
      <c r="F100" s="282"/>
      <c r="G100" s="282"/>
      <c r="H100" s="282"/>
      <c r="I100" s="282"/>
      <c r="J100" s="282"/>
      <c r="K100" s="282"/>
      <c r="L100" s="283"/>
    </row>
    <row r="101" spans="1:12" ht="24.5" thickBot="1" x14ac:dyDescent="0.4">
      <c r="A101" s="171"/>
      <c r="B101" s="171"/>
      <c r="C101" s="171"/>
      <c r="D101" s="284"/>
      <c r="E101" s="285" t="s">
        <v>257</v>
      </c>
      <c r="F101" s="265">
        <v>4</v>
      </c>
      <c r="G101" s="265">
        <v>5</v>
      </c>
      <c r="H101" s="265">
        <v>6</v>
      </c>
      <c r="I101" s="265">
        <v>7</v>
      </c>
      <c r="J101" s="265">
        <v>8</v>
      </c>
      <c r="K101" s="265">
        <v>9</v>
      </c>
      <c r="L101" s="265">
        <v>10</v>
      </c>
    </row>
    <row r="102" spans="1:12" ht="15" thickBot="1" x14ac:dyDescent="0.4">
      <c r="A102" s="171"/>
      <c r="B102" s="171"/>
      <c r="C102" s="171"/>
      <c r="D102" s="286"/>
      <c r="E102" s="287" t="s">
        <v>307</v>
      </c>
      <c r="F102" s="268" t="s">
        <v>308</v>
      </c>
      <c r="G102" s="268" t="s">
        <v>309</v>
      </c>
      <c r="H102" s="268" t="s">
        <v>310</v>
      </c>
      <c r="I102" s="268" t="s">
        <v>311</v>
      </c>
      <c r="J102" s="268" t="s">
        <v>312</v>
      </c>
      <c r="K102" s="268" t="s">
        <v>313</v>
      </c>
      <c r="L102" s="268" t="s">
        <v>314</v>
      </c>
    </row>
  </sheetData>
  <mergeCells count="53">
    <mergeCell ref="D85:L85"/>
    <mergeCell ref="E92:L92"/>
    <mergeCell ref="E96:L96"/>
    <mergeCell ref="D99:L99"/>
    <mergeCell ref="D100:L100"/>
    <mergeCell ref="D74:L74"/>
    <mergeCell ref="D75:L75"/>
    <mergeCell ref="D76:L76"/>
    <mergeCell ref="D77:L77"/>
    <mergeCell ref="D78:L78"/>
    <mergeCell ref="D82:L82"/>
    <mergeCell ref="D64:L65"/>
    <mergeCell ref="D66:L67"/>
    <mergeCell ref="D68:L69"/>
    <mergeCell ref="D71:L71"/>
    <mergeCell ref="D72:L72"/>
    <mergeCell ref="D73:L73"/>
    <mergeCell ref="D53:L54"/>
    <mergeCell ref="D55:L56"/>
    <mergeCell ref="D57:L58"/>
    <mergeCell ref="D59:L59"/>
    <mergeCell ref="D60:L61"/>
    <mergeCell ref="D62:L62"/>
    <mergeCell ref="D45:L46"/>
    <mergeCell ref="D47:L47"/>
    <mergeCell ref="D48:L48"/>
    <mergeCell ref="D49:L49"/>
    <mergeCell ref="D50:L50"/>
    <mergeCell ref="D51:L52"/>
    <mergeCell ref="D32:L32"/>
    <mergeCell ref="D33:L34"/>
    <mergeCell ref="D36:L38"/>
    <mergeCell ref="D39:L40"/>
    <mergeCell ref="D41:L42"/>
    <mergeCell ref="D43:L44"/>
    <mergeCell ref="D20:L20"/>
    <mergeCell ref="D21:L22"/>
    <mergeCell ref="D24:L25"/>
    <mergeCell ref="D26:L27"/>
    <mergeCell ref="D28:L29"/>
    <mergeCell ref="D30:L31"/>
    <mergeCell ref="D9:L10"/>
    <mergeCell ref="D12:L13"/>
    <mergeCell ref="D14:L14"/>
    <mergeCell ref="D15:L16"/>
    <mergeCell ref="D18:L18"/>
    <mergeCell ref="D19:L19"/>
    <mergeCell ref="A1:L1"/>
    <mergeCell ref="A2:C2"/>
    <mergeCell ref="B3:B4"/>
    <mergeCell ref="D3:K4"/>
    <mergeCell ref="B5:B6"/>
    <mergeCell ref="D5:K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Refereerapport</vt:lpstr>
      <vt:lpstr>Legenda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 Bijleveld</dc:creator>
  <cp:lastModifiedBy>Birgit Bijleveld</cp:lastModifiedBy>
  <dcterms:created xsi:type="dcterms:W3CDTF">2024-04-23T08:53:36Z</dcterms:created>
  <dcterms:modified xsi:type="dcterms:W3CDTF">2024-04-23T08:55:54Z</dcterms:modified>
</cp:coreProperties>
</file>